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\Desktop\"/>
    </mc:Choice>
  </mc:AlternateContent>
  <xr:revisionPtr revIDLastSave="0" documentId="8_{08A6B4C6-ED57-40C0-A29F-80D3A697020C}" xr6:coauthVersionLast="47" xr6:coauthVersionMax="47" xr10:uidLastSave="{00000000-0000-0000-0000-000000000000}"/>
  <bookViews>
    <workbookView xWindow="-120" yWindow="-120" windowWidth="20730" windowHeight="11760" tabRatio="983" xr2:uid="{E5B46D7F-AE2A-463E-A061-4716B66451C2}"/>
  </bookViews>
  <sheets>
    <sheet name="STANDINGS" sheetId="1" r:id="rId1"/>
    <sheet name="LEADERS" sheetId="15" r:id="rId2"/>
    <sheet name="Beantown Massage" sheetId="2" r:id="rId3"/>
    <sheet name="Berkshire Bank" sheetId="18" r:id="rId4"/>
    <sheet name="Blend" sheetId="6" r:id="rId5"/>
    <sheet name="Island-B&amp;G" sheetId="17" r:id="rId6"/>
    <sheet name="Legacy" sheetId="10" r:id="rId7"/>
    <sheet name="MARE" sheetId="11" r:id="rId8"/>
    <sheet name="Melman-Blarney" sheetId="3" r:id="rId9"/>
    <sheet name="Tavolo" sheetId="8" r:id="rId10"/>
    <sheet name="Trinity" sheetId="9" r:id="rId11"/>
    <sheet name="Trophy Room" sheetId="4" r:id="rId12"/>
  </sheets>
  <definedNames>
    <definedName name="_xlnm._FilterDatabase" localSheetId="1" hidden="1">LEADERS!$AA$1:$AA$84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4" i="15" l="1"/>
  <c r="AF6" i="15"/>
  <c r="AF3" i="15"/>
  <c r="AF7" i="15"/>
  <c r="AF10" i="15"/>
  <c r="AF8" i="15"/>
  <c r="AF11" i="15"/>
  <c r="AF5" i="15"/>
  <c r="N58" i="3"/>
  <c r="N47" i="3"/>
  <c r="N36" i="3"/>
  <c r="N25" i="3"/>
  <c r="N13" i="3"/>
  <c r="N63" i="17"/>
  <c r="N51" i="17"/>
  <c r="N39" i="17"/>
  <c r="N27" i="17"/>
  <c r="N14" i="17"/>
  <c r="N58" i="2"/>
  <c r="N47" i="2"/>
  <c r="N36" i="2"/>
  <c r="N25" i="2"/>
  <c r="N13" i="2"/>
  <c r="N58" i="9"/>
  <c r="N47" i="9"/>
  <c r="N36" i="9"/>
  <c r="N25" i="9"/>
  <c r="N13" i="9"/>
  <c r="N58" i="18"/>
  <c r="N47" i="18"/>
  <c r="N36" i="18"/>
  <c r="N25" i="18"/>
  <c r="N13" i="18"/>
  <c r="N58" i="11"/>
  <c r="N47" i="11"/>
  <c r="N36" i="11"/>
  <c r="N25" i="11"/>
  <c r="N13" i="11"/>
  <c r="N58" i="4"/>
  <c r="N47" i="4"/>
  <c r="N36" i="4"/>
  <c r="N25" i="4"/>
  <c r="N13" i="4"/>
  <c r="N58" i="8"/>
  <c r="N47" i="8"/>
  <c r="N36" i="8"/>
  <c r="N25" i="8"/>
  <c r="N13" i="8"/>
  <c r="N58" i="10"/>
  <c r="N47" i="10"/>
  <c r="N36" i="10"/>
  <c r="N25" i="10"/>
  <c r="N13" i="10"/>
  <c r="E72" i="6"/>
  <c r="N63" i="6"/>
  <c r="N51" i="6"/>
  <c r="N39" i="6"/>
  <c r="N27" i="6"/>
  <c r="N14" i="6"/>
  <c r="M58" i="4"/>
  <c r="M47" i="4"/>
  <c r="M36" i="4"/>
  <c r="M25" i="4"/>
  <c r="M13" i="4"/>
  <c r="M58" i="10"/>
  <c r="M47" i="10"/>
  <c r="M36" i="10"/>
  <c r="M25" i="10"/>
  <c r="M13" i="10"/>
  <c r="M58" i="2" l="1"/>
  <c r="M47" i="2"/>
  <c r="M36" i="2"/>
  <c r="M25" i="2"/>
  <c r="M13" i="2"/>
  <c r="M63" i="6"/>
  <c r="M51" i="6"/>
  <c r="M39" i="6"/>
  <c r="M27" i="6"/>
  <c r="M14" i="6"/>
  <c r="AF9" i="15"/>
  <c r="E63" i="11"/>
  <c r="E62" i="18"/>
  <c r="M58" i="18"/>
  <c r="M47" i="18"/>
  <c r="M36" i="18"/>
  <c r="M25" i="18"/>
  <c r="M13" i="18"/>
  <c r="L58" i="2"/>
  <c r="L47" i="2"/>
  <c r="L36" i="2"/>
  <c r="L25" i="2"/>
  <c r="L13" i="2"/>
  <c r="L58" i="4"/>
  <c r="L47" i="4"/>
  <c r="L36" i="4"/>
  <c r="L25" i="4"/>
  <c r="L13" i="4"/>
  <c r="M58" i="11"/>
  <c r="M47" i="11"/>
  <c r="M36" i="11"/>
  <c r="M25" i="11"/>
  <c r="M13" i="11"/>
  <c r="M58" i="3" l="1"/>
  <c r="M47" i="3"/>
  <c r="M36" i="3"/>
  <c r="M25" i="3"/>
  <c r="M13" i="3"/>
  <c r="M63" i="17"/>
  <c r="M51" i="17"/>
  <c r="M39" i="17"/>
  <c r="M27" i="17"/>
  <c r="M14" i="17"/>
  <c r="L63" i="6"/>
  <c r="L51" i="6"/>
  <c r="L39" i="6"/>
  <c r="L27" i="6"/>
  <c r="L14" i="6"/>
  <c r="M58" i="9"/>
  <c r="M47" i="9"/>
  <c r="M36" i="9"/>
  <c r="M25" i="9"/>
  <c r="M13" i="9"/>
  <c r="L58" i="10"/>
  <c r="L47" i="10"/>
  <c r="L36" i="10"/>
  <c r="L25" i="10"/>
  <c r="L13" i="10"/>
  <c r="L58" i="3" l="1"/>
  <c r="L47" i="3"/>
  <c r="L36" i="3"/>
  <c r="L25" i="3"/>
  <c r="L13" i="3"/>
  <c r="L63" i="17"/>
  <c r="L51" i="17"/>
  <c r="L39" i="17"/>
  <c r="L27" i="17"/>
  <c r="L14" i="17"/>
  <c r="M58" i="8"/>
  <c r="M47" i="8"/>
  <c r="M36" i="8"/>
  <c r="M25" i="8"/>
  <c r="M13" i="8"/>
  <c r="K58" i="10"/>
  <c r="K47" i="10"/>
  <c r="K36" i="10"/>
  <c r="K25" i="10"/>
  <c r="K13" i="10"/>
  <c r="L58" i="8"/>
  <c r="L47" i="8"/>
  <c r="L36" i="8"/>
  <c r="L25" i="8"/>
  <c r="L13" i="8"/>
  <c r="K58" i="4"/>
  <c r="K47" i="4"/>
  <c r="K36" i="4"/>
  <c r="K25" i="4"/>
  <c r="K13" i="4"/>
  <c r="E72" i="17"/>
  <c r="K63" i="17"/>
  <c r="K51" i="17"/>
  <c r="K39" i="17"/>
  <c r="K27" i="17"/>
  <c r="K14" i="17"/>
  <c r="L47" i="9"/>
  <c r="L58" i="9"/>
  <c r="L36" i="9"/>
  <c r="L25" i="9"/>
  <c r="L13" i="9"/>
  <c r="K58" i="3"/>
  <c r="K47" i="3"/>
  <c r="K36" i="3"/>
  <c r="K25" i="3"/>
  <c r="K13" i="3"/>
  <c r="L58" i="18" l="1"/>
  <c r="L47" i="18"/>
  <c r="L36" i="18"/>
  <c r="L25" i="18"/>
  <c r="L13" i="18"/>
  <c r="K63" i="6"/>
  <c r="K51" i="6"/>
  <c r="K39" i="6"/>
  <c r="K27" i="6"/>
  <c r="K14" i="6"/>
  <c r="K58" i="2"/>
  <c r="K47" i="2"/>
  <c r="K36" i="2"/>
  <c r="K25" i="2"/>
  <c r="P21" i="2"/>
  <c r="K13" i="2"/>
  <c r="L58" i="11"/>
  <c r="L47" i="11"/>
  <c r="L36" i="11"/>
  <c r="L25" i="11"/>
  <c r="L13" i="11"/>
  <c r="P50" i="4"/>
  <c r="J58" i="3"/>
  <c r="J47" i="3"/>
  <c r="J36" i="3"/>
  <c r="J25" i="3"/>
  <c r="J13" i="3"/>
  <c r="J58" i="4"/>
  <c r="J47" i="4"/>
  <c r="J36" i="4"/>
  <c r="J25" i="4"/>
  <c r="J13" i="4"/>
  <c r="J58" i="2"/>
  <c r="J47" i="2"/>
  <c r="J36" i="2"/>
  <c r="J25" i="2"/>
  <c r="J13" i="2"/>
  <c r="J58" i="10"/>
  <c r="J47" i="10"/>
  <c r="J36" i="10"/>
  <c r="J25" i="10"/>
  <c r="J13" i="10"/>
  <c r="E67" i="8"/>
  <c r="K58" i="8"/>
  <c r="K47" i="8"/>
  <c r="K36" i="8"/>
  <c r="K25" i="8"/>
  <c r="K13" i="8"/>
  <c r="P17" i="11"/>
  <c r="K58" i="11"/>
  <c r="K47" i="11"/>
  <c r="K36" i="11"/>
  <c r="K25" i="11"/>
  <c r="K13" i="11"/>
  <c r="K58" i="18" l="1"/>
  <c r="K47" i="18"/>
  <c r="K36" i="18"/>
  <c r="K25" i="18"/>
  <c r="K13" i="18"/>
  <c r="K58" i="9"/>
  <c r="K47" i="9"/>
  <c r="K36" i="9"/>
  <c r="K25" i="9"/>
  <c r="K13" i="9"/>
  <c r="E68" i="6"/>
  <c r="P48" i="6"/>
  <c r="Q48" i="6" s="1"/>
  <c r="P60" i="6"/>
  <c r="Q60" i="6" s="1"/>
  <c r="P56" i="6"/>
  <c r="Q56" i="6" s="1"/>
  <c r="P44" i="6"/>
  <c r="Q44" i="6" s="1"/>
  <c r="P36" i="6"/>
  <c r="Q36" i="6" s="1"/>
  <c r="P32" i="6"/>
  <c r="Q32" i="6" s="1"/>
  <c r="P24" i="6"/>
  <c r="Q24" i="6" s="1"/>
  <c r="P20" i="6"/>
  <c r="Q20" i="6" s="1"/>
  <c r="P11" i="6"/>
  <c r="Q11" i="6" s="1"/>
  <c r="P7" i="6"/>
  <c r="Q7" i="6" s="1"/>
  <c r="J63" i="6"/>
  <c r="J51" i="6"/>
  <c r="J39" i="6"/>
  <c r="J27" i="6"/>
  <c r="J14" i="6"/>
  <c r="E74" i="17"/>
  <c r="D75" i="17"/>
  <c r="C75" i="17"/>
  <c r="P62" i="17"/>
  <c r="Q62" i="17" s="1"/>
  <c r="P50" i="17"/>
  <c r="Q50" i="17" s="1"/>
  <c r="P38" i="17"/>
  <c r="Q38" i="17" s="1"/>
  <c r="P26" i="17"/>
  <c r="Q26" i="17" s="1"/>
  <c r="P13" i="17"/>
  <c r="Q13" i="17" s="1"/>
  <c r="J63" i="17"/>
  <c r="J51" i="17"/>
  <c r="J39" i="17"/>
  <c r="J27" i="17"/>
  <c r="J14" i="17"/>
  <c r="J58" i="11"/>
  <c r="J47" i="11"/>
  <c r="J36" i="11"/>
  <c r="J25" i="11"/>
  <c r="J13" i="11"/>
  <c r="J58" i="18"/>
  <c r="J47" i="18"/>
  <c r="J36" i="18"/>
  <c r="J25" i="18"/>
  <c r="I13" i="18"/>
  <c r="J13" i="18"/>
  <c r="I58" i="2" l="1"/>
  <c r="I47" i="2"/>
  <c r="I36" i="2"/>
  <c r="I25" i="2"/>
  <c r="I13" i="2"/>
  <c r="P40" i="8"/>
  <c r="J58" i="8"/>
  <c r="J47" i="8"/>
  <c r="J36" i="8"/>
  <c r="J25" i="8"/>
  <c r="J13" i="8"/>
  <c r="I58" i="3"/>
  <c r="I47" i="3"/>
  <c r="I36" i="3"/>
  <c r="I25" i="3"/>
  <c r="I13" i="3"/>
  <c r="I58" i="8"/>
  <c r="I47" i="8"/>
  <c r="I36" i="8"/>
  <c r="I25" i="8"/>
  <c r="I13" i="8"/>
  <c r="E64" i="4"/>
  <c r="I58" i="4"/>
  <c r="I47" i="4"/>
  <c r="I36" i="4"/>
  <c r="I25" i="4"/>
  <c r="I13" i="4"/>
  <c r="I63" i="6"/>
  <c r="I51" i="6"/>
  <c r="I39" i="6"/>
  <c r="I27" i="6"/>
  <c r="I14" i="6"/>
  <c r="E66" i="4" l="1"/>
  <c r="E68" i="4"/>
  <c r="G58" i="4"/>
  <c r="H58" i="4"/>
  <c r="G47" i="4"/>
  <c r="H47" i="4"/>
  <c r="G36" i="4"/>
  <c r="H36" i="4"/>
  <c r="G25" i="4"/>
  <c r="H25" i="4"/>
  <c r="G13" i="4"/>
  <c r="H13" i="4"/>
  <c r="H58" i="8"/>
  <c r="H47" i="8"/>
  <c r="H36" i="8"/>
  <c r="H25" i="8"/>
  <c r="H13" i="8"/>
  <c r="I58" i="11"/>
  <c r="I47" i="11"/>
  <c r="I36" i="11"/>
  <c r="I25" i="11"/>
  <c r="I13" i="11"/>
  <c r="I58" i="10" l="1"/>
  <c r="I47" i="10"/>
  <c r="I36" i="10"/>
  <c r="I25" i="10"/>
  <c r="I13" i="10"/>
  <c r="E67" i="6"/>
  <c r="H63" i="6"/>
  <c r="H51" i="6"/>
  <c r="H39" i="6"/>
  <c r="H27" i="6"/>
  <c r="H14" i="6"/>
  <c r="H58" i="3"/>
  <c r="H47" i="3"/>
  <c r="H36" i="3"/>
  <c r="H25" i="3"/>
  <c r="H13" i="3"/>
  <c r="E62" i="4"/>
  <c r="H58" i="18"/>
  <c r="I58" i="18"/>
  <c r="H47" i="18"/>
  <c r="I47" i="18"/>
  <c r="I36" i="18"/>
  <c r="I25" i="18"/>
  <c r="H25" i="18"/>
  <c r="E63" i="9"/>
  <c r="J58" i="9"/>
  <c r="J47" i="9"/>
  <c r="J36" i="9"/>
  <c r="J25" i="9"/>
  <c r="J13" i="9"/>
  <c r="I63" i="17"/>
  <c r="I51" i="17"/>
  <c r="I39" i="17"/>
  <c r="I27" i="17"/>
  <c r="I14" i="17"/>
  <c r="P5" i="11"/>
  <c r="Q5" i="11" s="1"/>
  <c r="G63" i="6"/>
  <c r="G51" i="6"/>
  <c r="G39" i="6"/>
  <c r="G27" i="6"/>
  <c r="G14" i="6"/>
  <c r="E71" i="17"/>
  <c r="H63" i="17"/>
  <c r="H51" i="17"/>
  <c r="H39" i="17"/>
  <c r="H27" i="17"/>
  <c r="H14" i="17"/>
  <c r="H36" i="18"/>
  <c r="H13" i="18"/>
  <c r="I58" i="9"/>
  <c r="I47" i="9"/>
  <c r="I36" i="9"/>
  <c r="I25" i="9"/>
  <c r="I13" i="9"/>
  <c r="H58" i="11"/>
  <c r="H47" i="11"/>
  <c r="H36" i="11"/>
  <c r="H25" i="11"/>
  <c r="H13" i="11"/>
  <c r="E65" i="8"/>
  <c r="G58" i="8"/>
  <c r="G47" i="8"/>
  <c r="G36" i="8"/>
  <c r="G25" i="8"/>
  <c r="G13" i="8"/>
  <c r="H58" i="2"/>
  <c r="H47" i="2"/>
  <c r="H36" i="2"/>
  <c r="H25" i="2"/>
  <c r="H13" i="2"/>
  <c r="H58" i="10"/>
  <c r="H47" i="10"/>
  <c r="H36" i="10"/>
  <c r="H25" i="10"/>
  <c r="H13" i="10"/>
  <c r="E61" i="4"/>
  <c r="F58" i="4"/>
  <c r="F47" i="4"/>
  <c r="F36" i="4"/>
  <c r="F25" i="4"/>
  <c r="F13" i="4"/>
  <c r="G58" i="3"/>
  <c r="G47" i="3"/>
  <c r="G36" i="3"/>
  <c r="G25" i="3"/>
  <c r="G13" i="3"/>
  <c r="F63" i="6"/>
  <c r="F51" i="6"/>
  <c r="F39" i="6"/>
  <c r="F27" i="6"/>
  <c r="F14" i="6"/>
  <c r="G58" i="10" l="1"/>
  <c r="G47" i="10"/>
  <c r="G36" i="10"/>
  <c r="G25" i="10"/>
  <c r="G13" i="10"/>
  <c r="E66" i="9"/>
  <c r="H58" i="9"/>
  <c r="H47" i="9"/>
  <c r="H36" i="9"/>
  <c r="H25" i="9"/>
  <c r="H13" i="9"/>
  <c r="E66" i="8"/>
  <c r="F58" i="8"/>
  <c r="F47" i="8"/>
  <c r="F36" i="8"/>
  <c r="F25" i="8"/>
  <c r="F13" i="8"/>
  <c r="E68" i="2"/>
  <c r="E67" i="2"/>
  <c r="E66" i="2"/>
  <c r="E64" i="2"/>
  <c r="E63" i="2"/>
  <c r="E62" i="2"/>
  <c r="E68" i="10"/>
  <c r="E66" i="10"/>
  <c r="E64" i="10"/>
  <c r="E63" i="10"/>
  <c r="E62" i="10"/>
  <c r="E63" i="8"/>
  <c r="E62" i="8"/>
  <c r="E68" i="9"/>
  <c r="E67" i="9"/>
  <c r="E65" i="9"/>
  <c r="E62" i="9"/>
  <c r="E67" i="4"/>
  <c r="E65" i="4"/>
  <c r="P54" i="6"/>
  <c r="G58" i="9"/>
  <c r="G47" i="9"/>
  <c r="G36" i="9"/>
  <c r="G25" i="9"/>
  <c r="G13" i="9"/>
  <c r="G58" i="2"/>
  <c r="G47" i="2"/>
  <c r="G36" i="2"/>
  <c r="G25" i="2"/>
  <c r="G13" i="2"/>
  <c r="E58" i="8"/>
  <c r="E47" i="8"/>
  <c r="E36" i="8"/>
  <c r="E25" i="8"/>
  <c r="E13" i="8"/>
  <c r="E68" i="18"/>
  <c r="G58" i="18"/>
  <c r="G47" i="18"/>
  <c r="G36" i="18"/>
  <c r="G25" i="18"/>
  <c r="G13" i="18"/>
  <c r="E69" i="6"/>
  <c r="E63" i="6"/>
  <c r="E51" i="6"/>
  <c r="E39" i="6"/>
  <c r="E27" i="6"/>
  <c r="E14" i="6"/>
  <c r="E64" i="11"/>
  <c r="G58" i="11"/>
  <c r="G47" i="11"/>
  <c r="G36" i="11"/>
  <c r="G25" i="11"/>
  <c r="G13" i="11"/>
  <c r="G63" i="17"/>
  <c r="G51" i="17"/>
  <c r="G39" i="17"/>
  <c r="G27" i="17"/>
  <c r="G14" i="17"/>
  <c r="F58" i="10"/>
  <c r="F47" i="10"/>
  <c r="F36" i="10"/>
  <c r="F25" i="10"/>
  <c r="F13" i="10"/>
  <c r="E58" i="4"/>
  <c r="E47" i="4"/>
  <c r="E36" i="4"/>
  <c r="E25" i="4"/>
  <c r="E13" i="4"/>
  <c r="P50" i="9"/>
  <c r="F58" i="9"/>
  <c r="F47" i="9"/>
  <c r="F36" i="9"/>
  <c r="F25" i="9"/>
  <c r="F13" i="9"/>
  <c r="F58" i="2"/>
  <c r="F47" i="2"/>
  <c r="F36" i="2"/>
  <c r="F25" i="2"/>
  <c r="F13" i="2"/>
  <c r="F58" i="3"/>
  <c r="F47" i="3"/>
  <c r="F36" i="3"/>
  <c r="F25" i="3"/>
  <c r="F13" i="3"/>
  <c r="E58" i="10"/>
  <c r="E47" i="10"/>
  <c r="E36" i="10"/>
  <c r="E25" i="10"/>
  <c r="E13" i="10"/>
  <c r="F58" i="18"/>
  <c r="F47" i="18"/>
  <c r="F36" i="18"/>
  <c r="F25" i="18"/>
  <c r="F13" i="18"/>
  <c r="C75" i="6"/>
  <c r="P5" i="17"/>
  <c r="Q5" i="17" s="1"/>
  <c r="E64" i="3"/>
  <c r="P57" i="3"/>
  <c r="Q57" i="3" s="1"/>
  <c r="P56" i="3"/>
  <c r="Q56" i="3" s="1"/>
  <c r="P55" i="3"/>
  <c r="Q55" i="3" s="1"/>
  <c r="P54" i="3"/>
  <c r="Q54" i="3" s="1"/>
  <c r="P53" i="3"/>
  <c r="Q53" i="3" s="1"/>
  <c r="P52" i="3"/>
  <c r="Q52" i="3" s="1"/>
  <c r="P51" i="3"/>
  <c r="Q51" i="3" s="1"/>
  <c r="P50" i="3"/>
  <c r="Q50" i="3" s="1"/>
  <c r="P46" i="3"/>
  <c r="Q46" i="3" s="1"/>
  <c r="P45" i="3"/>
  <c r="Q45" i="3" s="1"/>
  <c r="P44" i="3"/>
  <c r="Q44" i="3" s="1"/>
  <c r="P43" i="3"/>
  <c r="Q43" i="3" s="1"/>
  <c r="P42" i="3"/>
  <c r="Q42" i="3" s="1"/>
  <c r="P41" i="3"/>
  <c r="Q41" i="3" s="1"/>
  <c r="P40" i="3"/>
  <c r="Q40" i="3" s="1"/>
  <c r="P39" i="3"/>
  <c r="Q39" i="3" s="1"/>
  <c r="P35" i="3"/>
  <c r="Q35" i="3" s="1"/>
  <c r="P34" i="3"/>
  <c r="Q34" i="3" s="1"/>
  <c r="P33" i="3"/>
  <c r="Q33" i="3" s="1"/>
  <c r="P32" i="3"/>
  <c r="Q32" i="3" s="1"/>
  <c r="P31" i="3"/>
  <c r="Q31" i="3" s="1"/>
  <c r="P30" i="3"/>
  <c r="Q30" i="3" s="1"/>
  <c r="P29" i="3"/>
  <c r="Q29" i="3" s="1"/>
  <c r="P28" i="3"/>
  <c r="Q28" i="3" s="1"/>
  <c r="P24" i="3"/>
  <c r="Q24" i="3" s="1"/>
  <c r="P23" i="3"/>
  <c r="Q23" i="3" s="1"/>
  <c r="P22" i="3"/>
  <c r="Q22" i="3" s="1"/>
  <c r="P21" i="3"/>
  <c r="Q21" i="3" s="1"/>
  <c r="P20" i="3"/>
  <c r="Q20" i="3" s="1"/>
  <c r="P19" i="3"/>
  <c r="Q19" i="3" s="1"/>
  <c r="P18" i="3"/>
  <c r="Q18" i="3" s="1"/>
  <c r="P17" i="3"/>
  <c r="Q17" i="3" s="1"/>
  <c r="P14" i="3"/>
  <c r="Q14" i="3" s="1"/>
  <c r="P12" i="3"/>
  <c r="Q12" i="3" s="1"/>
  <c r="P11" i="3"/>
  <c r="Q11" i="3" s="1"/>
  <c r="P10" i="3"/>
  <c r="Q10" i="3" s="1"/>
  <c r="P9" i="3"/>
  <c r="Q9" i="3" s="1"/>
  <c r="P8" i="3"/>
  <c r="Q8" i="3" s="1"/>
  <c r="P7" i="3"/>
  <c r="Q7" i="3" s="1"/>
  <c r="P6" i="3"/>
  <c r="Q6" i="3" s="1"/>
  <c r="P5" i="3"/>
  <c r="Q5" i="3" s="1"/>
  <c r="E58" i="3"/>
  <c r="E47" i="3"/>
  <c r="E36" i="3"/>
  <c r="E25" i="3"/>
  <c r="E13" i="3"/>
  <c r="F58" i="11"/>
  <c r="F47" i="11"/>
  <c r="F36" i="11"/>
  <c r="F25" i="11"/>
  <c r="F13" i="11"/>
  <c r="E58" i="9"/>
  <c r="E47" i="9"/>
  <c r="E36" i="9"/>
  <c r="E25" i="9"/>
  <c r="E13" i="9"/>
  <c r="E61" i="10"/>
  <c r="P57" i="10"/>
  <c r="Q57" i="10" s="1"/>
  <c r="P56" i="10"/>
  <c r="Q56" i="10" s="1"/>
  <c r="P55" i="10"/>
  <c r="Q55" i="10" s="1"/>
  <c r="P54" i="10"/>
  <c r="Q54" i="10" s="1"/>
  <c r="P53" i="10"/>
  <c r="Q53" i="10" s="1"/>
  <c r="P52" i="10"/>
  <c r="Q52" i="10" s="1"/>
  <c r="P51" i="10"/>
  <c r="Q51" i="10" s="1"/>
  <c r="P50" i="10"/>
  <c r="Q50" i="10" s="1"/>
  <c r="D58" i="10"/>
  <c r="P46" i="10"/>
  <c r="Q46" i="10" s="1"/>
  <c r="P45" i="10"/>
  <c r="Q45" i="10" s="1"/>
  <c r="P44" i="10"/>
  <c r="Q44" i="10" s="1"/>
  <c r="P43" i="10"/>
  <c r="Q43" i="10" s="1"/>
  <c r="P42" i="10"/>
  <c r="Q42" i="10" s="1"/>
  <c r="P41" i="10"/>
  <c r="Q41" i="10" s="1"/>
  <c r="P40" i="10"/>
  <c r="Q40" i="10" s="1"/>
  <c r="P39" i="10"/>
  <c r="Q39" i="10" s="1"/>
  <c r="D47" i="10"/>
  <c r="P35" i="10"/>
  <c r="P34" i="10"/>
  <c r="P33" i="10"/>
  <c r="P32" i="10"/>
  <c r="P31" i="10"/>
  <c r="P30" i="10"/>
  <c r="P29" i="10"/>
  <c r="P28" i="10"/>
  <c r="D36" i="10"/>
  <c r="P24" i="10"/>
  <c r="P23" i="10"/>
  <c r="P22" i="10"/>
  <c r="P21" i="10"/>
  <c r="P20" i="10"/>
  <c r="P19" i="10"/>
  <c r="P18" i="10"/>
  <c r="P17" i="10"/>
  <c r="D25" i="10"/>
  <c r="P14" i="10"/>
  <c r="Q14" i="10" s="1"/>
  <c r="P12" i="10"/>
  <c r="Q12" i="10" s="1"/>
  <c r="P11" i="10"/>
  <c r="Q11" i="10" s="1"/>
  <c r="P10" i="10"/>
  <c r="Q10" i="10" s="1"/>
  <c r="P9" i="10"/>
  <c r="Q9" i="10" s="1"/>
  <c r="P8" i="10"/>
  <c r="Q8" i="10" s="1"/>
  <c r="P7" i="10"/>
  <c r="Q7" i="10" s="1"/>
  <c r="P6" i="10"/>
  <c r="Q6" i="10" s="1"/>
  <c r="P5" i="10"/>
  <c r="Q5" i="10" s="1"/>
  <c r="D13" i="10"/>
  <c r="E58" i="18"/>
  <c r="E47" i="18"/>
  <c r="E36" i="18"/>
  <c r="E25" i="18"/>
  <c r="E13" i="18"/>
  <c r="F63" i="17"/>
  <c r="F51" i="17"/>
  <c r="F39" i="17"/>
  <c r="F27" i="17"/>
  <c r="F14" i="17"/>
  <c r="D75" i="6"/>
  <c r="E71" i="6"/>
  <c r="D63" i="6"/>
  <c r="D51" i="6"/>
  <c r="D39" i="6"/>
  <c r="D27" i="6"/>
  <c r="D14" i="6"/>
  <c r="D58" i="8"/>
  <c r="D47" i="8"/>
  <c r="D36" i="8"/>
  <c r="D25" i="8"/>
  <c r="D13" i="8"/>
  <c r="D58" i="4"/>
  <c r="D47" i="4"/>
  <c r="D36" i="4"/>
  <c r="D25" i="4"/>
  <c r="D13" i="4"/>
  <c r="E58" i="2"/>
  <c r="E47" i="2"/>
  <c r="E36" i="2"/>
  <c r="E25" i="2"/>
  <c r="E13" i="2"/>
  <c r="K3" i="1"/>
  <c r="G3" i="1"/>
  <c r="K7" i="1"/>
  <c r="G7" i="1"/>
  <c r="E61" i="2"/>
  <c r="D58" i="2"/>
  <c r="D47" i="2"/>
  <c r="D36" i="2"/>
  <c r="D25" i="2"/>
  <c r="D13" i="2"/>
  <c r="E68" i="17"/>
  <c r="E63" i="17"/>
  <c r="E51" i="17"/>
  <c r="E39" i="17"/>
  <c r="E27" i="17"/>
  <c r="P15" i="17"/>
  <c r="Q15" i="17" s="1"/>
  <c r="P12" i="17"/>
  <c r="Q12" i="17" s="1"/>
  <c r="P11" i="17"/>
  <c r="Q11" i="17" s="1"/>
  <c r="P10" i="17"/>
  <c r="Q10" i="17" s="1"/>
  <c r="P9" i="17"/>
  <c r="Q9" i="17" s="1"/>
  <c r="P8" i="17"/>
  <c r="Q8" i="17" s="1"/>
  <c r="P7" i="17"/>
  <c r="Q7" i="17" s="1"/>
  <c r="P6" i="17"/>
  <c r="Q6" i="17" s="1"/>
  <c r="E14" i="17"/>
  <c r="E62" i="11"/>
  <c r="P57" i="11"/>
  <c r="P56" i="11"/>
  <c r="P55" i="11"/>
  <c r="P54" i="11"/>
  <c r="P53" i="11"/>
  <c r="P52" i="11"/>
  <c r="P51" i="11"/>
  <c r="P50" i="11"/>
  <c r="E58" i="11"/>
  <c r="P46" i="11"/>
  <c r="P45" i="11"/>
  <c r="P44" i="11"/>
  <c r="P43" i="11"/>
  <c r="P42" i="11"/>
  <c r="P41" i="11"/>
  <c r="P40" i="11"/>
  <c r="P39" i="11"/>
  <c r="E47" i="11"/>
  <c r="P35" i="11"/>
  <c r="P34" i="11"/>
  <c r="P33" i="11"/>
  <c r="P32" i="11"/>
  <c r="P31" i="11"/>
  <c r="P30" i="11"/>
  <c r="P29" i="11"/>
  <c r="P28" i="11"/>
  <c r="E36" i="11"/>
  <c r="P24" i="11"/>
  <c r="P23" i="11"/>
  <c r="P22" i="11"/>
  <c r="P21" i="11"/>
  <c r="P20" i="11"/>
  <c r="P19" i="11"/>
  <c r="P18" i="11"/>
  <c r="E25" i="11"/>
  <c r="E13" i="11"/>
  <c r="D58" i="9"/>
  <c r="D47" i="9"/>
  <c r="D36" i="9"/>
  <c r="D25" i="9"/>
  <c r="D13" i="9"/>
  <c r="D58" i="18"/>
  <c r="D47" i="18"/>
  <c r="D36" i="18"/>
  <c r="D25" i="18"/>
  <c r="P14" i="18"/>
  <c r="Q14" i="18" s="1"/>
  <c r="P12" i="18"/>
  <c r="Q12" i="18" s="1"/>
  <c r="P11" i="18"/>
  <c r="Q11" i="18" s="1"/>
  <c r="P10" i="18"/>
  <c r="Q10" i="18" s="1"/>
  <c r="P9" i="18"/>
  <c r="Q9" i="18" s="1"/>
  <c r="P8" i="18"/>
  <c r="Q8" i="18" s="1"/>
  <c r="P7" i="18"/>
  <c r="Q7" i="18" s="1"/>
  <c r="P6" i="18"/>
  <c r="Q6" i="18" s="1"/>
  <c r="P5" i="18"/>
  <c r="Q5" i="18" s="1"/>
  <c r="D13" i="18"/>
  <c r="D58" i="3"/>
  <c r="D47" i="3"/>
  <c r="D36" i="3"/>
  <c r="D25" i="3"/>
  <c r="D13" i="3"/>
  <c r="D58" i="11"/>
  <c r="D47" i="11"/>
  <c r="D36" i="11"/>
  <c r="D25" i="11"/>
  <c r="P14" i="11"/>
  <c r="Q14" i="11" s="1"/>
  <c r="P12" i="11"/>
  <c r="Q12" i="11" s="1"/>
  <c r="P11" i="11"/>
  <c r="Q11" i="11" s="1"/>
  <c r="P10" i="11"/>
  <c r="Q10" i="11" s="1"/>
  <c r="P9" i="11"/>
  <c r="Q9" i="11" s="1"/>
  <c r="P8" i="11"/>
  <c r="Q8" i="11" s="1"/>
  <c r="P7" i="11"/>
  <c r="Q7" i="11" s="1"/>
  <c r="P6" i="11"/>
  <c r="Q6" i="11" s="1"/>
  <c r="D13" i="11"/>
  <c r="E69" i="17"/>
  <c r="E67" i="17"/>
  <c r="D63" i="17"/>
  <c r="P49" i="17"/>
  <c r="Q49" i="17" s="1"/>
  <c r="P48" i="17"/>
  <c r="Q48" i="17" s="1"/>
  <c r="P47" i="17"/>
  <c r="Q47" i="17" s="1"/>
  <c r="P46" i="17"/>
  <c r="Q46" i="17" s="1"/>
  <c r="P45" i="17"/>
  <c r="Q45" i="17" s="1"/>
  <c r="P44" i="17"/>
  <c r="Q44" i="17" s="1"/>
  <c r="P43" i="17"/>
  <c r="Q43" i="17" s="1"/>
  <c r="D51" i="17"/>
  <c r="P42" i="17"/>
  <c r="Q42" i="17" s="1"/>
  <c r="P37" i="17"/>
  <c r="Q37" i="17" s="1"/>
  <c r="P36" i="17"/>
  <c r="Q36" i="17" s="1"/>
  <c r="P35" i="17"/>
  <c r="Q35" i="17" s="1"/>
  <c r="P34" i="17"/>
  <c r="Q34" i="17" s="1"/>
  <c r="P33" i="17"/>
  <c r="Q33" i="17" s="1"/>
  <c r="P32" i="17"/>
  <c r="Q32" i="17" s="1"/>
  <c r="P31" i="17"/>
  <c r="Q31" i="17" s="1"/>
  <c r="P30" i="17"/>
  <c r="Q30" i="17" s="1"/>
  <c r="D39" i="17"/>
  <c r="D27" i="17"/>
  <c r="D14" i="17"/>
  <c r="E68" i="3"/>
  <c r="C58" i="4"/>
  <c r="P5" i="2"/>
  <c r="Q5" i="2" s="1"/>
  <c r="P6" i="2"/>
  <c r="Q6" i="2" s="1"/>
  <c r="P7" i="2"/>
  <c r="Q7" i="2" s="1"/>
  <c r="P8" i="2"/>
  <c r="Q8" i="2" s="1"/>
  <c r="P9" i="2"/>
  <c r="Q9" i="2" s="1"/>
  <c r="P10" i="2"/>
  <c r="Q10" i="2" s="1"/>
  <c r="P11" i="2"/>
  <c r="Q11" i="2" s="1"/>
  <c r="P12" i="2"/>
  <c r="Q12" i="2" s="1"/>
  <c r="E63" i="18"/>
  <c r="E66" i="18"/>
  <c r="E61" i="18"/>
  <c r="E67" i="18"/>
  <c r="C58" i="18"/>
  <c r="C47" i="18"/>
  <c r="C36" i="18"/>
  <c r="C25" i="18"/>
  <c r="D69" i="18"/>
  <c r="C69" i="18"/>
  <c r="P57" i="18"/>
  <c r="Q57" i="18" s="1"/>
  <c r="P56" i="18"/>
  <c r="Q56" i="18" s="1"/>
  <c r="P55" i="18"/>
  <c r="Q55" i="18" s="1"/>
  <c r="P54" i="18"/>
  <c r="Q54" i="18" s="1"/>
  <c r="P53" i="18"/>
  <c r="Q53" i="18" s="1"/>
  <c r="P52" i="18"/>
  <c r="Q52" i="18" s="1"/>
  <c r="P51" i="18"/>
  <c r="Q51" i="18" s="1"/>
  <c r="P50" i="18"/>
  <c r="Q50" i="18" s="1"/>
  <c r="P46" i="18"/>
  <c r="Q46" i="18" s="1"/>
  <c r="P45" i="18"/>
  <c r="Q45" i="18" s="1"/>
  <c r="P44" i="18"/>
  <c r="Q44" i="18" s="1"/>
  <c r="P43" i="18"/>
  <c r="Q43" i="18" s="1"/>
  <c r="P42" i="18"/>
  <c r="Q42" i="18" s="1"/>
  <c r="P41" i="18"/>
  <c r="Q41" i="18" s="1"/>
  <c r="P40" i="18"/>
  <c r="Q40" i="18" s="1"/>
  <c r="P39" i="18"/>
  <c r="Q39" i="18" s="1"/>
  <c r="P35" i="18"/>
  <c r="Q35" i="18" s="1"/>
  <c r="P34" i="18"/>
  <c r="Q34" i="18" s="1"/>
  <c r="P33" i="18"/>
  <c r="Q33" i="18" s="1"/>
  <c r="P32" i="18"/>
  <c r="Q32" i="18" s="1"/>
  <c r="P31" i="18"/>
  <c r="Q31" i="18" s="1"/>
  <c r="P30" i="18"/>
  <c r="Q30" i="18" s="1"/>
  <c r="P29" i="18"/>
  <c r="Q29" i="18" s="1"/>
  <c r="P28" i="18"/>
  <c r="Q28" i="18" s="1"/>
  <c r="P24" i="18"/>
  <c r="Q24" i="18" s="1"/>
  <c r="P23" i="18"/>
  <c r="Q23" i="18" s="1"/>
  <c r="P22" i="18"/>
  <c r="Q22" i="18" s="1"/>
  <c r="P21" i="18"/>
  <c r="Q21" i="18" s="1"/>
  <c r="P20" i="18"/>
  <c r="Q20" i="18" s="1"/>
  <c r="P19" i="18"/>
  <c r="Q19" i="18" s="1"/>
  <c r="P18" i="18"/>
  <c r="Q18" i="18" s="1"/>
  <c r="P17" i="18"/>
  <c r="Q17" i="18" s="1"/>
  <c r="C13" i="18"/>
  <c r="E63" i="3"/>
  <c r="E62" i="3"/>
  <c r="E67" i="3"/>
  <c r="C58" i="3"/>
  <c r="D69" i="3"/>
  <c r="C69" i="3"/>
  <c r="C47" i="3"/>
  <c r="C36" i="3"/>
  <c r="C25" i="3"/>
  <c r="C13" i="3"/>
  <c r="E70" i="17"/>
  <c r="C63" i="17"/>
  <c r="C51" i="17"/>
  <c r="C39" i="17"/>
  <c r="C27" i="17"/>
  <c r="P61" i="17"/>
  <c r="Q61" i="17" s="1"/>
  <c r="P60" i="17"/>
  <c r="Q60" i="17" s="1"/>
  <c r="P59" i="17"/>
  <c r="Q59" i="17" s="1"/>
  <c r="P58" i="17"/>
  <c r="Q58" i="17" s="1"/>
  <c r="P57" i="17"/>
  <c r="Q57" i="17" s="1"/>
  <c r="P56" i="17"/>
  <c r="Q56" i="17" s="1"/>
  <c r="P55" i="17"/>
  <c r="Q55" i="17" s="1"/>
  <c r="P54" i="17"/>
  <c r="Q54" i="17" s="1"/>
  <c r="P25" i="17"/>
  <c r="Q25" i="17" s="1"/>
  <c r="P24" i="17"/>
  <c r="Q24" i="17" s="1"/>
  <c r="P23" i="17"/>
  <c r="Q23" i="17" s="1"/>
  <c r="P22" i="17"/>
  <c r="Q22" i="17" s="1"/>
  <c r="P21" i="17"/>
  <c r="Q21" i="17" s="1"/>
  <c r="P20" i="17"/>
  <c r="Q20" i="17" s="1"/>
  <c r="P19" i="17"/>
  <c r="Q19" i="17" s="1"/>
  <c r="P18" i="17"/>
  <c r="Q18" i="17" s="1"/>
  <c r="C14" i="17"/>
  <c r="E68" i="11"/>
  <c r="E67" i="11"/>
  <c r="E66" i="11"/>
  <c r="D69" i="11"/>
  <c r="C69" i="11"/>
  <c r="C58" i="11"/>
  <c r="C47" i="11"/>
  <c r="C36" i="11"/>
  <c r="C25" i="11"/>
  <c r="E74" i="6"/>
  <c r="E66" i="6"/>
  <c r="C63" i="6"/>
  <c r="C51" i="6"/>
  <c r="C39" i="6"/>
  <c r="C27" i="6"/>
  <c r="C58" i="2"/>
  <c r="C47" i="2"/>
  <c r="C36" i="2"/>
  <c r="C25" i="2"/>
  <c r="D69" i="2"/>
  <c r="C69" i="2"/>
  <c r="D69" i="9"/>
  <c r="C69" i="9"/>
  <c r="E61" i="9"/>
  <c r="E61" i="8"/>
  <c r="C58" i="8"/>
  <c r="D69" i="8"/>
  <c r="C69" i="8"/>
  <c r="E63" i="4"/>
  <c r="D69" i="4"/>
  <c r="C69" i="4"/>
  <c r="C58" i="10"/>
  <c r="D69" i="10"/>
  <c r="C69" i="10"/>
  <c r="C47" i="10"/>
  <c r="C36" i="10"/>
  <c r="C25" i="10"/>
  <c r="K5" i="1"/>
  <c r="G5" i="1"/>
  <c r="K2" i="1"/>
  <c r="G2" i="1"/>
  <c r="K11" i="1"/>
  <c r="G11" i="1"/>
  <c r="K10" i="1"/>
  <c r="G10" i="1"/>
  <c r="C58" i="9"/>
  <c r="C47" i="9"/>
  <c r="C36" i="9"/>
  <c r="C25" i="9"/>
  <c r="C13" i="9"/>
  <c r="K8" i="1"/>
  <c r="G8" i="1"/>
  <c r="K9" i="1"/>
  <c r="K4" i="1"/>
  <c r="G4" i="1"/>
  <c r="C14" i="6"/>
  <c r="G9" i="1"/>
  <c r="C13" i="10"/>
  <c r="C13" i="11"/>
  <c r="E69" i="2" l="1"/>
  <c r="P36" i="3"/>
  <c r="Q36" i="3" s="1"/>
  <c r="P13" i="3"/>
  <c r="Q13" i="3" s="1"/>
  <c r="P25" i="10"/>
  <c r="Q25" i="10" s="1"/>
  <c r="P58" i="3"/>
  <c r="Q58" i="3" s="1"/>
  <c r="E69" i="4"/>
  <c r="E69" i="10"/>
  <c r="P58" i="10"/>
  <c r="Q58" i="10" s="1"/>
  <c r="E69" i="9"/>
  <c r="E69" i="8"/>
  <c r="P36" i="11"/>
  <c r="Q36" i="11" s="1"/>
  <c r="P47" i="11"/>
  <c r="Q47" i="11" s="1"/>
  <c r="P47" i="10"/>
  <c r="Q47" i="10" s="1"/>
  <c r="P25" i="3"/>
  <c r="Q25" i="3" s="1"/>
  <c r="P47" i="3"/>
  <c r="Q47" i="3" s="1"/>
  <c r="P13" i="10"/>
  <c r="Q13" i="10" s="1"/>
  <c r="P36" i="18"/>
  <c r="Q36" i="18" s="1"/>
  <c r="P25" i="18"/>
  <c r="Q25" i="18" s="1"/>
  <c r="P36" i="10"/>
  <c r="Q36" i="10" s="1"/>
  <c r="P58" i="18"/>
  <c r="Q58" i="18" s="1"/>
  <c r="P14" i="17"/>
  <c r="Q14" i="17" s="1"/>
  <c r="O1048576" i="9"/>
  <c r="P58" i="11"/>
  <c r="Q58" i="11" s="1"/>
  <c r="P13" i="18"/>
  <c r="Q13" i="18" s="1"/>
  <c r="P51" i="17"/>
  <c r="Q51" i="17" s="1"/>
  <c r="P63" i="17"/>
  <c r="Q63" i="17" s="1"/>
  <c r="P27" i="17"/>
  <c r="Q27" i="17" s="1"/>
  <c r="P39" i="17"/>
  <c r="Q39" i="17" s="1"/>
  <c r="P13" i="11"/>
  <c r="Q13" i="11" s="1"/>
  <c r="P47" i="18"/>
  <c r="Q47" i="18" s="1"/>
  <c r="E69" i="11"/>
  <c r="E75" i="17"/>
  <c r="E69" i="18"/>
  <c r="E69" i="3"/>
  <c r="P50" i="2"/>
  <c r="Q50" i="2" s="1"/>
  <c r="P51" i="2"/>
  <c r="Q51" i="2" s="1"/>
  <c r="P52" i="2"/>
  <c r="Q52" i="2" s="1"/>
  <c r="P53" i="2"/>
  <c r="Q53" i="2" s="1"/>
  <c r="P54" i="2"/>
  <c r="Q54" i="2" s="1"/>
  <c r="P55" i="2"/>
  <c r="Q55" i="2" s="1"/>
  <c r="P56" i="2"/>
  <c r="Q56" i="2" s="1"/>
  <c r="P57" i="2"/>
  <c r="Q57" i="2" s="1"/>
  <c r="P17" i="2"/>
  <c r="Q17" i="2" s="1"/>
  <c r="P18" i="2"/>
  <c r="Q18" i="2" s="1"/>
  <c r="P19" i="2"/>
  <c r="Q19" i="2" s="1"/>
  <c r="P20" i="2"/>
  <c r="Q20" i="2" s="1"/>
  <c r="Q21" i="2"/>
  <c r="P22" i="2"/>
  <c r="Q22" i="2" s="1"/>
  <c r="P23" i="2"/>
  <c r="Q23" i="2" s="1"/>
  <c r="P24" i="2"/>
  <c r="Q24" i="2" s="1"/>
  <c r="P39" i="6"/>
  <c r="Q39" i="6" s="1"/>
  <c r="P62" i="6"/>
  <c r="Q62" i="6" s="1"/>
  <c r="P61" i="6"/>
  <c r="Q61" i="6" s="1"/>
  <c r="P59" i="6"/>
  <c r="Q59" i="6" s="1"/>
  <c r="P58" i="6"/>
  <c r="Q58" i="6" s="1"/>
  <c r="P57" i="6"/>
  <c r="Q57" i="6" s="1"/>
  <c r="P55" i="6"/>
  <c r="Q55" i="6" s="1"/>
  <c r="Q54" i="6"/>
  <c r="P50" i="6"/>
  <c r="Q50" i="6" s="1"/>
  <c r="P49" i="6"/>
  <c r="Q49" i="6" s="1"/>
  <c r="P47" i="6"/>
  <c r="Q47" i="6" s="1"/>
  <c r="P46" i="6"/>
  <c r="Q46" i="6" s="1"/>
  <c r="P45" i="6"/>
  <c r="Q45" i="6" s="1"/>
  <c r="P43" i="6"/>
  <c r="Q43" i="6" s="1"/>
  <c r="P42" i="6"/>
  <c r="Q42" i="6" s="1"/>
  <c r="P38" i="6"/>
  <c r="Q38" i="6" s="1"/>
  <c r="P37" i="6"/>
  <c r="Q37" i="6" s="1"/>
  <c r="P35" i="6"/>
  <c r="Q35" i="6" s="1"/>
  <c r="P34" i="6"/>
  <c r="Q34" i="6" s="1"/>
  <c r="P33" i="6"/>
  <c r="Q33" i="6" s="1"/>
  <c r="P31" i="6"/>
  <c r="Q31" i="6" s="1"/>
  <c r="P30" i="6"/>
  <c r="Q30" i="6" s="1"/>
  <c r="P26" i="6"/>
  <c r="Q26" i="6" s="1"/>
  <c r="P25" i="6"/>
  <c r="Q25" i="6" s="1"/>
  <c r="P23" i="6"/>
  <c r="Q23" i="6" s="1"/>
  <c r="P22" i="6"/>
  <c r="Q22" i="6" s="1"/>
  <c r="P21" i="6"/>
  <c r="Q21" i="6" s="1"/>
  <c r="P19" i="6"/>
  <c r="Q19" i="6" s="1"/>
  <c r="P18" i="6"/>
  <c r="Q18" i="6" s="1"/>
  <c r="P63" i="6"/>
  <c r="Q63" i="6" s="1"/>
  <c r="P51" i="6"/>
  <c r="Q51" i="6" s="1"/>
  <c r="P27" i="6"/>
  <c r="Q27" i="6" s="1"/>
  <c r="P14" i="6"/>
  <c r="Q14" i="6" s="1"/>
  <c r="P15" i="6"/>
  <c r="Q15" i="6" s="1"/>
  <c r="P13" i="6"/>
  <c r="Q13" i="6" s="1"/>
  <c r="P12" i="6"/>
  <c r="Q12" i="6" s="1"/>
  <c r="P10" i="6"/>
  <c r="Q10" i="6" s="1"/>
  <c r="P9" i="6"/>
  <c r="Q9" i="6" s="1"/>
  <c r="P8" i="6"/>
  <c r="Q8" i="6" s="1"/>
  <c r="P6" i="6"/>
  <c r="Q6" i="6" s="1"/>
  <c r="P5" i="6"/>
  <c r="Q5" i="6" s="1"/>
  <c r="P58" i="4"/>
  <c r="Q58" i="4" s="1"/>
  <c r="C47" i="4"/>
  <c r="P47" i="4" s="1"/>
  <c r="Q47" i="4" s="1"/>
  <c r="C36" i="4"/>
  <c r="P36" i="4" s="1"/>
  <c r="Q36" i="4" s="1"/>
  <c r="C25" i="4"/>
  <c r="P25" i="4" s="1"/>
  <c r="Q25" i="4" s="1"/>
  <c r="C13" i="4"/>
  <c r="P13" i="4" s="1"/>
  <c r="Q13" i="4" s="1"/>
  <c r="P57" i="4"/>
  <c r="Q57" i="4" s="1"/>
  <c r="P56" i="4"/>
  <c r="Q56" i="4" s="1"/>
  <c r="P55" i="4"/>
  <c r="Q55" i="4" s="1"/>
  <c r="P54" i="4"/>
  <c r="Q54" i="4" s="1"/>
  <c r="P53" i="4"/>
  <c r="Q53" i="4" s="1"/>
  <c r="P52" i="4"/>
  <c r="Q52" i="4" s="1"/>
  <c r="P51" i="4"/>
  <c r="Q51" i="4" s="1"/>
  <c r="Q50" i="4"/>
  <c r="P46" i="4"/>
  <c r="Q46" i="4" s="1"/>
  <c r="P45" i="4"/>
  <c r="Q45" i="4" s="1"/>
  <c r="P44" i="4"/>
  <c r="Q44" i="4" s="1"/>
  <c r="P43" i="4"/>
  <c r="Q43" i="4" s="1"/>
  <c r="P42" i="4"/>
  <c r="Q42" i="4" s="1"/>
  <c r="P41" i="4"/>
  <c r="Q41" i="4" s="1"/>
  <c r="P40" i="4"/>
  <c r="Q40" i="4" s="1"/>
  <c r="P39" i="4"/>
  <c r="Q39" i="4" s="1"/>
  <c r="P35" i="4"/>
  <c r="Q35" i="4" s="1"/>
  <c r="P34" i="4"/>
  <c r="Q34" i="4" s="1"/>
  <c r="P33" i="4"/>
  <c r="Q33" i="4" s="1"/>
  <c r="P32" i="4"/>
  <c r="Q32" i="4" s="1"/>
  <c r="P31" i="4"/>
  <c r="Q31" i="4" s="1"/>
  <c r="P30" i="4"/>
  <c r="Q30" i="4" s="1"/>
  <c r="P29" i="4"/>
  <c r="Q29" i="4" s="1"/>
  <c r="P28" i="4"/>
  <c r="Q28" i="4" s="1"/>
  <c r="P24" i="4"/>
  <c r="Q24" i="4" s="1"/>
  <c r="P23" i="4"/>
  <c r="Q23" i="4" s="1"/>
  <c r="P22" i="4"/>
  <c r="Q22" i="4" s="1"/>
  <c r="P21" i="4"/>
  <c r="Q21" i="4" s="1"/>
  <c r="P20" i="4"/>
  <c r="Q20" i="4" s="1"/>
  <c r="P19" i="4"/>
  <c r="Q19" i="4" s="1"/>
  <c r="P18" i="4"/>
  <c r="Q18" i="4" s="1"/>
  <c r="P17" i="4"/>
  <c r="Q17" i="4" s="1"/>
  <c r="P14" i="4"/>
  <c r="Q14" i="4" s="1"/>
  <c r="P12" i="4"/>
  <c r="Q12" i="4" s="1"/>
  <c r="P11" i="4"/>
  <c r="Q11" i="4" s="1"/>
  <c r="P10" i="4"/>
  <c r="Q10" i="4" s="1"/>
  <c r="P9" i="4"/>
  <c r="Q9" i="4" s="1"/>
  <c r="P8" i="4"/>
  <c r="Q8" i="4" s="1"/>
  <c r="P7" i="4"/>
  <c r="Q7" i="4" s="1"/>
  <c r="P6" i="4"/>
  <c r="Q6" i="4" s="1"/>
  <c r="P5" i="4"/>
  <c r="Q5" i="4" s="1"/>
  <c r="P58" i="9"/>
  <c r="Q58" i="9" s="1"/>
  <c r="P57" i="9"/>
  <c r="Q57" i="9" s="1"/>
  <c r="P56" i="9"/>
  <c r="Q56" i="9" s="1"/>
  <c r="P55" i="9"/>
  <c r="Q55" i="9" s="1"/>
  <c r="P54" i="9"/>
  <c r="Q54" i="9" s="1"/>
  <c r="P53" i="9"/>
  <c r="Q53" i="9" s="1"/>
  <c r="P52" i="9"/>
  <c r="Q52" i="9" s="1"/>
  <c r="P51" i="9"/>
  <c r="Q51" i="9" s="1"/>
  <c r="Q50" i="9"/>
  <c r="P47" i="9"/>
  <c r="Q47" i="9" s="1"/>
  <c r="P46" i="9"/>
  <c r="Q46" i="9" s="1"/>
  <c r="P45" i="9"/>
  <c r="Q45" i="9" s="1"/>
  <c r="P44" i="9"/>
  <c r="Q44" i="9" s="1"/>
  <c r="P43" i="9"/>
  <c r="Q43" i="9" s="1"/>
  <c r="P42" i="9"/>
  <c r="Q42" i="9" s="1"/>
  <c r="P41" i="9"/>
  <c r="Q41" i="9" s="1"/>
  <c r="P40" i="9"/>
  <c r="Q40" i="9" s="1"/>
  <c r="P39" i="9"/>
  <c r="Q39" i="9" s="1"/>
  <c r="P36" i="9"/>
  <c r="Q36" i="9" s="1"/>
  <c r="P35" i="9"/>
  <c r="Q35" i="9" s="1"/>
  <c r="P34" i="9"/>
  <c r="Q34" i="9" s="1"/>
  <c r="P33" i="9"/>
  <c r="Q33" i="9" s="1"/>
  <c r="P32" i="9"/>
  <c r="Q32" i="9" s="1"/>
  <c r="P31" i="9"/>
  <c r="Q31" i="9" s="1"/>
  <c r="P30" i="9"/>
  <c r="Q30" i="9" s="1"/>
  <c r="P29" i="9"/>
  <c r="Q29" i="9" s="1"/>
  <c r="P28" i="9"/>
  <c r="Q28" i="9" s="1"/>
  <c r="P25" i="9"/>
  <c r="Q25" i="9" s="1"/>
  <c r="P24" i="9"/>
  <c r="Q24" i="9" s="1"/>
  <c r="P23" i="9"/>
  <c r="Q23" i="9" s="1"/>
  <c r="P22" i="9"/>
  <c r="Q22" i="9" s="1"/>
  <c r="P21" i="9"/>
  <c r="Q21" i="9" s="1"/>
  <c r="P20" i="9"/>
  <c r="Q20" i="9" s="1"/>
  <c r="P19" i="9"/>
  <c r="Q19" i="9" s="1"/>
  <c r="P18" i="9"/>
  <c r="Q18" i="9" s="1"/>
  <c r="P17" i="9"/>
  <c r="Q17" i="9" s="1"/>
  <c r="P14" i="9"/>
  <c r="Q14" i="9" s="1"/>
  <c r="P13" i="9"/>
  <c r="Q13" i="9" s="1"/>
  <c r="P12" i="9"/>
  <c r="Q12" i="9" s="1"/>
  <c r="P11" i="9"/>
  <c r="Q11" i="9" s="1"/>
  <c r="P10" i="9"/>
  <c r="Q10" i="9" s="1"/>
  <c r="P9" i="9"/>
  <c r="Q9" i="9" s="1"/>
  <c r="P8" i="9"/>
  <c r="Q8" i="9" s="1"/>
  <c r="P7" i="9"/>
  <c r="Q7" i="9" s="1"/>
  <c r="P6" i="9"/>
  <c r="Q6" i="9" s="1"/>
  <c r="P5" i="9"/>
  <c r="Q5" i="9" s="1"/>
  <c r="P14" i="8"/>
  <c r="Q14" i="8" s="1"/>
  <c r="P58" i="8"/>
  <c r="Q58" i="8" s="1"/>
  <c r="P57" i="8"/>
  <c r="Q57" i="8" s="1"/>
  <c r="P56" i="8"/>
  <c r="Q56" i="8" s="1"/>
  <c r="P55" i="8"/>
  <c r="Q55" i="8" s="1"/>
  <c r="P54" i="8"/>
  <c r="Q54" i="8" s="1"/>
  <c r="P53" i="8"/>
  <c r="Q53" i="8" s="1"/>
  <c r="P52" i="8"/>
  <c r="Q52" i="8" s="1"/>
  <c r="P51" i="8"/>
  <c r="Q51" i="8" s="1"/>
  <c r="P50" i="8"/>
  <c r="Q50" i="8" s="1"/>
  <c r="C47" i="8"/>
  <c r="P46" i="8"/>
  <c r="Q46" i="8" s="1"/>
  <c r="P45" i="8"/>
  <c r="Q45" i="8" s="1"/>
  <c r="P44" i="8"/>
  <c r="Q44" i="8" s="1"/>
  <c r="P43" i="8"/>
  <c r="Q43" i="8" s="1"/>
  <c r="P42" i="8"/>
  <c r="Q42" i="8" s="1"/>
  <c r="P41" i="8"/>
  <c r="Q41" i="8" s="1"/>
  <c r="Q40" i="8"/>
  <c r="P39" i="8"/>
  <c r="Q39" i="8" s="1"/>
  <c r="C36" i="8"/>
  <c r="P36" i="8" s="1"/>
  <c r="Q36" i="8" s="1"/>
  <c r="P35" i="8"/>
  <c r="Q35" i="8" s="1"/>
  <c r="P34" i="8"/>
  <c r="Q34" i="8" s="1"/>
  <c r="P33" i="8"/>
  <c r="Q33" i="8" s="1"/>
  <c r="P32" i="8"/>
  <c r="Q32" i="8" s="1"/>
  <c r="P31" i="8"/>
  <c r="Q31" i="8" s="1"/>
  <c r="P30" i="8"/>
  <c r="Q30" i="8" s="1"/>
  <c r="P29" i="8"/>
  <c r="Q29" i="8" s="1"/>
  <c r="P28" i="8"/>
  <c r="Q28" i="8" s="1"/>
  <c r="C25" i="8"/>
  <c r="P25" i="8" s="1"/>
  <c r="Q25" i="8" s="1"/>
  <c r="P24" i="8"/>
  <c r="Q24" i="8" s="1"/>
  <c r="P23" i="8"/>
  <c r="Q23" i="8" s="1"/>
  <c r="P22" i="8"/>
  <c r="Q22" i="8" s="1"/>
  <c r="P21" i="8"/>
  <c r="Q21" i="8" s="1"/>
  <c r="P20" i="8"/>
  <c r="Q20" i="8" s="1"/>
  <c r="P19" i="8"/>
  <c r="Q19" i="8" s="1"/>
  <c r="P18" i="8"/>
  <c r="Q18" i="8" s="1"/>
  <c r="P17" i="8"/>
  <c r="Q17" i="8" s="1"/>
  <c r="C13" i="8"/>
  <c r="P13" i="8" s="1"/>
  <c r="Q13" i="8" s="1"/>
  <c r="P12" i="8"/>
  <c r="Q12" i="8" s="1"/>
  <c r="P11" i="8"/>
  <c r="Q11" i="8" s="1"/>
  <c r="P10" i="8"/>
  <c r="Q10" i="8" s="1"/>
  <c r="P9" i="8"/>
  <c r="Q9" i="8" s="1"/>
  <c r="P8" i="8"/>
  <c r="Q8" i="8" s="1"/>
  <c r="P7" i="8"/>
  <c r="Q7" i="8" s="1"/>
  <c r="P6" i="8"/>
  <c r="Q6" i="8" s="1"/>
  <c r="P5" i="8"/>
  <c r="Q5" i="8" s="1"/>
  <c r="Q35" i="10"/>
  <c r="Q34" i="10"/>
  <c r="Q33" i="10"/>
  <c r="Q32" i="10"/>
  <c r="Q31" i="10"/>
  <c r="Q30" i="10"/>
  <c r="Q29" i="10"/>
  <c r="Q28" i="10"/>
  <c r="Q24" i="10"/>
  <c r="Q23" i="10"/>
  <c r="Q22" i="10"/>
  <c r="Q21" i="10"/>
  <c r="Q20" i="10"/>
  <c r="Q19" i="10"/>
  <c r="Q18" i="10"/>
  <c r="Q17" i="10"/>
  <c r="G6" i="1"/>
  <c r="P58" i="2"/>
  <c r="Q58" i="2" s="1"/>
  <c r="P47" i="2"/>
  <c r="Q47" i="2" s="1"/>
  <c r="P46" i="2"/>
  <c r="Q46" i="2" s="1"/>
  <c r="P45" i="2"/>
  <c r="Q45" i="2" s="1"/>
  <c r="P44" i="2"/>
  <c r="Q44" i="2" s="1"/>
  <c r="P43" i="2"/>
  <c r="Q43" i="2" s="1"/>
  <c r="P42" i="2"/>
  <c r="Q42" i="2" s="1"/>
  <c r="P41" i="2"/>
  <c r="Q41" i="2" s="1"/>
  <c r="P40" i="2"/>
  <c r="Q40" i="2" s="1"/>
  <c r="P39" i="2"/>
  <c r="Q39" i="2" s="1"/>
  <c r="P36" i="2"/>
  <c r="Q36" i="2" s="1"/>
  <c r="P35" i="2"/>
  <c r="Q35" i="2" s="1"/>
  <c r="P34" i="2"/>
  <c r="Q34" i="2" s="1"/>
  <c r="P33" i="2"/>
  <c r="Q33" i="2" s="1"/>
  <c r="P32" i="2"/>
  <c r="Q32" i="2" s="1"/>
  <c r="P31" i="2"/>
  <c r="Q31" i="2" s="1"/>
  <c r="P30" i="2"/>
  <c r="Q30" i="2" s="1"/>
  <c r="P29" i="2"/>
  <c r="Q29" i="2" s="1"/>
  <c r="P28" i="2"/>
  <c r="Q28" i="2" s="1"/>
  <c r="P25" i="2"/>
  <c r="Q25" i="2" s="1"/>
  <c r="P14" i="2"/>
  <c r="Q14" i="2" s="1"/>
  <c r="C13" i="2"/>
  <c r="P13" i="2" s="1"/>
  <c r="Q13" i="2" s="1"/>
  <c r="K6" i="1"/>
  <c r="Q56" i="11"/>
  <c r="Q55" i="11"/>
  <c r="Q54" i="11"/>
  <c r="Q53" i="11"/>
  <c r="Q52" i="11"/>
  <c r="Q51" i="11"/>
  <c r="Q50" i="11"/>
  <c r="Q45" i="11"/>
  <c r="Q44" i="11"/>
  <c r="Q43" i="11"/>
  <c r="Q42" i="11"/>
  <c r="Q41" i="11"/>
  <c r="Q40" i="11"/>
  <c r="Q39" i="11"/>
  <c r="Q35" i="11"/>
  <c r="Q34" i="11"/>
  <c r="Q33" i="11"/>
  <c r="Q32" i="11"/>
  <c r="Q31" i="11"/>
  <c r="Q30" i="11"/>
  <c r="Q29" i="11"/>
  <c r="Q28" i="11"/>
  <c r="Q23" i="11"/>
  <c r="Q22" i="11"/>
  <c r="Q21" i="11"/>
  <c r="Q20" i="11"/>
  <c r="Q19" i="11"/>
  <c r="Q18" i="11"/>
  <c r="Q17" i="11"/>
  <c r="P25" i="11" l="1"/>
  <c r="Q25" i="11" s="1"/>
  <c r="P47" i="8"/>
  <c r="Q47" i="8" s="1"/>
  <c r="Q24" i="11"/>
  <c r="Q46" i="11"/>
  <c r="Q57" i="11"/>
  <c r="E75" i="6" l="1"/>
</calcChain>
</file>

<file path=xl/sharedStrings.xml><?xml version="1.0" encoding="utf-8"?>
<sst xmlns="http://schemas.openxmlformats.org/spreadsheetml/2006/main" count="2223" uniqueCount="162">
  <si>
    <t>Opponent</t>
  </si>
  <si>
    <t>Points</t>
  </si>
  <si>
    <t>Michael Stefanilo</t>
  </si>
  <si>
    <t>GP</t>
  </si>
  <si>
    <t>David Weintraub</t>
  </si>
  <si>
    <t xml:space="preserve">TOTALS: </t>
  </si>
  <si>
    <t>Points Allowed</t>
  </si>
  <si>
    <t>Rebounds</t>
  </si>
  <si>
    <t>Assists</t>
  </si>
  <si>
    <t>Steals</t>
  </si>
  <si>
    <t>Blocks</t>
  </si>
  <si>
    <t>Jun Wang</t>
  </si>
  <si>
    <t>Jim Hykel</t>
  </si>
  <si>
    <t>Ben Klein</t>
  </si>
  <si>
    <t>Nolan Greene</t>
  </si>
  <si>
    <t>Arne Thompsen</t>
  </si>
  <si>
    <t>Rob Mendelsohn</t>
  </si>
  <si>
    <t>John Persechini</t>
  </si>
  <si>
    <t>Marc Davino</t>
  </si>
  <si>
    <t>Tony Slattum</t>
  </si>
  <si>
    <t>Trinity</t>
  </si>
  <si>
    <t>Bobby Kumar</t>
  </si>
  <si>
    <t>Evan Bell</t>
  </si>
  <si>
    <t>Matt Hooper</t>
  </si>
  <si>
    <t>Andrew Burke</t>
  </si>
  <si>
    <t>David Robinson</t>
  </si>
  <si>
    <t>LOSSES</t>
  </si>
  <si>
    <t>WINS</t>
  </si>
  <si>
    <t>POINTS FOR</t>
  </si>
  <si>
    <t>POINTS AGAINST</t>
  </si>
  <si>
    <t>FTA</t>
  </si>
  <si>
    <t>%</t>
  </si>
  <si>
    <t>REBOUNDS</t>
  </si>
  <si>
    <t>ASSISTS</t>
  </si>
  <si>
    <t>STEALS</t>
  </si>
  <si>
    <t>BLOCKS</t>
  </si>
  <si>
    <t>POINTS</t>
  </si>
  <si>
    <t>Michael McLaughlin</t>
  </si>
  <si>
    <t xml:space="preserve">GP </t>
  </si>
  <si>
    <t>3 POINT FG</t>
  </si>
  <si>
    <t>AVG</t>
  </si>
  <si>
    <t>REB</t>
  </si>
  <si>
    <t>AST</t>
  </si>
  <si>
    <t>STL</t>
  </si>
  <si>
    <t>BLK</t>
  </si>
  <si>
    <t>PPG</t>
  </si>
  <si>
    <t>RPG</t>
  </si>
  <si>
    <t>APG</t>
  </si>
  <si>
    <t>SPG</t>
  </si>
  <si>
    <t xml:space="preserve">BLOCKS </t>
  </si>
  <si>
    <t>BPG</t>
  </si>
  <si>
    <t>FTM</t>
  </si>
  <si>
    <t>TOTAL</t>
  </si>
  <si>
    <t>Alex Will</t>
  </si>
  <si>
    <t>Kit Chan</t>
  </si>
  <si>
    <t>Alex Mosher</t>
  </si>
  <si>
    <t>Lucas Rossier</t>
  </si>
  <si>
    <t>Nick Sullivan</t>
  </si>
  <si>
    <t>DIFF</t>
  </si>
  <si>
    <t>Win</t>
  </si>
  <si>
    <t>Loss</t>
  </si>
  <si>
    <t>OUT</t>
  </si>
  <si>
    <t>Beantown Massage</t>
  </si>
  <si>
    <t>Week 1</t>
  </si>
  <si>
    <t>Jovany Melendez</t>
  </si>
  <si>
    <t>Travis Hall</t>
  </si>
  <si>
    <t>Michael Broadhurst</t>
  </si>
  <si>
    <t>Joe Antoun</t>
  </si>
  <si>
    <t>Keith Coburn</t>
  </si>
  <si>
    <t>Beantown</t>
  </si>
  <si>
    <t>Mario Casal</t>
  </si>
  <si>
    <t>Sean Conroy</t>
  </si>
  <si>
    <t xml:space="preserve">Week 1 </t>
  </si>
  <si>
    <t>Michael Jugenheimer</t>
  </si>
  <si>
    <t>Randy Mendoza</t>
  </si>
  <si>
    <t>Brandon Tang</t>
  </si>
  <si>
    <t>Jay Menick</t>
  </si>
  <si>
    <t>Edgar Ortiz Altieri</t>
  </si>
  <si>
    <t>Berkshire Bank</t>
  </si>
  <si>
    <t>Trinity Management</t>
  </si>
  <si>
    <t>Trophy Room</t>
  </si>
  <si>
    <t>Legacy</t>
  </si>
  <si>
    <t>Blend</t>
  </si>
  <si>
    <t>Tavolo</t>
  </si>
  <si>
    <t>MARE</t>
  </si>
  <si>
    <t>Christopher Logue</t>
  </si>
  <si>
    <t>Joha Mateo Van Osten</t>
  </si>
  <si>
    <t>Rachel Ausman</t>
  </si>
  <si>
    <t>Joseph Giorgianni</t>
  </si>
  <si>
    <t>Jeffrey Hellman</t>
  </si>
  <si>
    <t>Conroy Jackson</t>
  </si>
  <si>
    <t>Gregory Mark</t>
  </si>
  <si>
    <t>Joseph Shanahan</t>
  </si>
  <si>
    <t>Free Throws</t>
  </si>
  <si>
    <t>Michael Barker</t>
  </si>
  <si>
    <t>Jerry Fang</t>
  </si>
  <si>
    <t>Thomas Hinchliffe</t>
  </si>
  <si>
    <t>Christopher Howell</t>
  </si>
  <si>
    <t>Michael Reault</t>
  </si>
  <si>
    <t>Cory Renzella</t>
  </si>
  <si>
    <t>Jerry Alago</t>
  </si>
  <si>
    <t>Tylor Begay</t>
  </si>
  <si>
    <t>Darren Gray</t>
  </si>
  <si>
    <t>Mark Martinez</t>
  </si>
  <si>
    <t>Edwin Melendez</t>
  </si>
  <si>
    <t>Bobby Perino</t>
  </si>
  <si>
    <t>Steve Savitsky</t>
  </si>
  <si>
    <t>Daniel Uribe</t>
  </si>
  <si>
    <t>Daniel Bradley</t>
  </si>
  <si>
    <t>Nathan Megna</t>
  </si>
  <si>
    <t>Rebecca Nelson</t>
  </si>
  <si>
    <t>Avery Brien</t>
  </si>
  <si>
    <t>Richard Ladue</t>
  </si>
  <si>
    <t>Christopher M Colon</t>
  </si>
  <si>
    <t>Kiel Maurath</t>
  </si>
  <si>
    <t>Thomas Ostler</t>
  </si>
  <si>
    <t>Island/BG</t>
  </si>
  <si>
    <t>Kayode Holden-Canzoneri</t>
  </si>
  <si>
    <t>Anthony Hykel</t>
  </si>
  <si>
    <t>Joseph Hykel</t>
  </si>
  <si>
    <t>Tony LaCasse</t>
  </si>
  <si>
    <t>Moni Preston</t>
  </si>
  <si>
    <t>Leo Roberts</t>
  </si>
  <si>
    <t>Melman Chiropractic/Blarney Stone</t>
  </si>
  <si>
    <t>Island Transportation/B &amp; G</t>
  </si>
  <si>
    <t>James Kurth</t>
  </si>
  <si>
    <t>Ken Sawada</t>
  </si>
  <si>
    <t>Daniel Swain</t>
  </si>
  <si>
    <t>Anthony Vaccaro</t>
  </si>
  <si>
    <t>Melman/Blarney</t>
  </si>
  <si>
    <t>Timothy Desroches</t>
  </si>
  <si>
    <t>Paul Eastwood</t>
  </si>
  <si>
    <t>Adam McAllister</t>
  </si>
  <si>
    <t>John Kenney</t>
  </si>
  <si>
    <t>Ted White</t>
  </si>
  <si>
    <t>Week 2</t>
  </si>
  <si>
    <t>Win (OT)</t>
  </si>
  <si>
    <t>Week 3</t>
  </si>
  <si>
    <t>Loss (OT)</t>
  </si>
  <si>
    <t>DNP</t>
  </si>
  <si>
    <t>FREE THROW %</t>
  </si>
  <si>
    <t>Week 4</t>
  </si>
  <si>
    <t>Island/B&amp;G</t>
  </si>
  <si>
    <t>Week 5</t>
  </si>
  <si>
    <t>Week 6</t>
  </si>
  <si>
    <t>Island</t>
  </si>
  <si>
    <t xml:space="preserve">Berkshire Bank </t>
  </si>
  <si>
    <t>Corey Renzella</t>
  </si>
  <si>
    <t>Week 7</t>
  </si>
  <si>
    <t>Week 8</t>
  </si>
  <si>
    <t>Ryan Taber</t>
  </si>
  <si>
    <t>INJ</t>
  </si>
  <si>
    <t>Jeff Merritt</t>
  </si>
  <si>
    <t>Brian Gallagher</t>
  </si>
  <si>
    <t>Mark Martinex</t>
  </si>
  <si>
    <t>Week 9</t>
  </si>
  <si>
    <t xml:space="preserve">Alex Will </t>
  </si>
  <si>
    <t>Week 10</t>
  </si>
  <si>
    <t>Berkshire</t>
  </si>
  <si>
    <t xml:space="preserve"> </t>
  </si>
  <si>
    <t>Week 11</t>
  </si>
  <si>
    <t>Min 18 attempts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</si>
</sst>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</font>
    <font>
      <b/>
      <sz val="12"/>
      <color theme="9" tint="-0.249977111117893"/>
      <name val="Calibri"/>
      <family val="2"/>
    </font>
    <font>
      <b/>
      <sz val="12"/>
      <color rgb="FF7030A0"/>
      <name val="Calibri"/>
      <family val="2"/>
    </font>
    <font>
      <b/>
      <sz val="12"/>
      <color rgb="FFFFC000"/>
      <name val="Calibri"/>
      <family val="2"/>
    </font>
    <font>
      <b/>
      <sz val="12"/>
      <color indexed="9"/>
      <name val="Calibri"/>
      <family val="2"/>
    </font>
    <font>
      <b/>
      <sz val="12"/>
      <color rgb="FFFF0000"/>
      <name val="Calibri"/>
      <family val="2"/>
    </font>
    <font>
      <b/>
      <sz val="12"/>
      <color rgb="FF00B0F0"/>
      <name val="Calibri"/>
      <family val="2"/>
    </font>
    <font>
      <b/>
      <sz val="12"/>
      <color rgb="FFC00000"/>
      <name val="Calibri"/>
      <family val="2"/>
    </font>
    <font>
      <b/>
      <sz val="12"/>
      <color rgb="FF0070C0"/>
      <name val="Calibri"/>
      <family val="2"/>
    </font>
    <font>
      <b/>
      <sz val="12"/>
      <color theme="7" tint="-0.499984740745262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2"/>
      <color rgb="FFAB7942"/>
      <name val="Calibri"/>
      <family val="2"/>
    </font>
    <font>
      <sz val="12"/>
      <color theme="1"/>
      <name val="Calibri (Body)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8"/>
        <bgColor auto="1"/>
      </patternFill>
    </fill>
    <fill>
      <patternFill patternType="solid">
        <fgColor rgb="FF7030A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10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 vertical="center"/>
    </xf>
    <xf numFmtId="0" fontId="2" fillId="2" borderId="0" xfId="0" applyFont="1" applyFill="1" applyAlignment="1">
      <alignment horizont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5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9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11" fillId="1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15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14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1" fillId="10" borderId="0" xfId="0" applyNumberFormat="1" applyFont="1" applyFill="1" applyAlignment="1">
      <alignment horizontal="center"/>
    </xf>
    <xf numFmtId="0" fontId="1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7" fillId="5" borderId="0" xfId="0" applyFont="1" applyFill="1" applyAlignment="1">
      <alignment horizontal="center" vertical="center"/>
    </xf>
    <xf numFmtId="0" fontId="28" fillId="6" borderId="0" xfId="0" applyFont="1" applyFill="1" applyAlignment="1">
      <alignment horizontal="center" vertical="center"/>
    </xf>
    <xf numFmtId="10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49" fontId="21" fillId="10" borderId="1" xfId="0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164" fontId="3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9C33F-209C-4126-99B7-D41BB417B6A3}">
  <dimension ref="A1:Q19"/>
  <sheetViews>
    <sheetView tabSelected="1" zoomScale="80" zoomScaleNormal="80" workbookViewId="0"/>
  </sheetViews>
  <sheetFormatPr defaultColWidth="9.140625" defaultRowHeight="15"/>
  <cols>
    <col min="1" max="1" width="37.140625" style="5" bestFit="1" customWidth="1"/>
    <col min="2" max="4" width="9.140625" style="5"/>
    <col min="5" max="5" width="11.42578125" style="5" bestFit="1" customWidth="1"/>
    <col min="6" max="6" width="15.85546875" style="5" bestFit="1" customWidth="1"/>
    <col min="7" max="10" width="9.140625" style="5"/>
    <col min="11" max="11" width="9.140625" style="10"/>
    <col min="12" max="16" width="9.140625" style="5"/>
    <col min="17" max="17" width="10.85546875" style="5" bestFit="1" customWidth="1"/>
    <col min="18" max="16384" width="9.140625" style="5"/>
  </cols>
  <sheetData>
    <row r="1" spans="1:17" s="23" customFormat="1">
      <c r="A1" s="22"/>
      <c r="B1" s="22" t="s">
        <v>27</v>
      </c>
      <c r="C1" s="22" t="s">
        <v>26</v>
      </c>
      <c r="D1" s="22"/>
      <c r="E1" s="22" t="s">
        <v>28</v>
      </c>
      <c r="F1" s="22" t="s">
        <v>29</v>
      </c>
      <c r="G1" s="22" t="s">
        <v>58</v>
      </c>
      <c r="H1" s="22"/>
      <c r="I1" s="22" t="s">
        <v>51</v>
      </c>
      <c r="J1" s="22" t="s">
        <v>30</v>
      </c>
      <c r="K1" s="22" t="s">
        <v>31</v>
      </c>
      <c r="L1" s="22"/>
      <c r="M1" s="22" t="s">
        <v>41</v>
      </c>
      <c r="N1" s="22" t="s">
        <v>42</v>
      </c>
      <c r="O1" s="22" t="s">
        <v>43</v>
      </c>
      <c r="P1" s="22" t="s">
        <v>44</v>
      </c>
      <c r="Q1" s="22" t="s">
        <v>39</v>
      </c>
    </row>
    <row r="2" spans="1:17">
      <c r="A2" s="17" t="s">
        <v>83</v>
      </c>
      <c r="B2" s="13">
        <v>9</v>
      </c>
      <c r="C2" s="13">
        <v>3</v>
      </c>
      <c r="D2" s="6"/>
      <c r="E2" s="13">
        <v>606</v>
      </c>
      <c r="F2" s="5">
        <v>534</v>
      </c>
      <c r="G2" s="39">
        <f t="shared" ref="G2" si="0">E2-F2</f>
        <v>72</v>
      </c>
      <c r="H2" s="15"/>
      <c r="I2" s="5">
        <v>75</v>
      </c>
      <c r="J2" s="5">
        <v>144</v>
      </c>
      <c r="K2" s="10">
        <f t="shared" ref="K2" si="1">I2/J2</f>
        <v>0.52083333333333337</v>
      </c>
      <c r="M2" s="5">
        <v>438</v>
      </c>
      <c r="N2" s="5">
        <v>77</v>
      </c>
      <c r="O2" s="5">
        <v>78</v>
      </c>
      <c r="P2" s="5">
        <v>17</v>
      </c>
      <c r="Q2" s="5">
        <v>49</v>
      </c>
    </row>
    <row r="3" spans="1:17">
      <c r="A3" s="30" t="s">
        <v>124</v>
      </c>
      <c r="B3" s="13">
        <v>9</v>
      </c>
      <c r="C3" s="13">
        <v>3</v>
      </c>
      <c r="D3" s="6"/>
      <c r="E3" s="5">
        <v>493</v>
      </c>
      <c r="F3" s="13">
        <v>414</v>
      </c>
      <c r="G3" s="13">
        <f>E3-F3</f>
        <v>79</v>
      </c>
      <c r="H3" s="15"/>
      <c r="I3" s="5">
        <v>50</v>
      </c>
      <c r="J3" s="5">
        <v>120</v>
      </c>
      <c r="K3" s="10">
        <f>I3/J3</f>
        <v>0.41666666666666669</v>
      </c>
      <c r="M3" s="5">
        <v>495</v>
      </c>
      <c r="N3" s="13">
        <v>110</v>
      </c>
      <c r="O3" s="13">
        <v>90</v>
      </c>
      <c r="P3" s="13">
        <v>33</v>
      </c>
      <c r="Q3" s="5">
        <v>43</v>
      </c>
    </row>
    <row r="4" spans="1:17" ht="15.75" customHeight="1">
      <c r="A4" s="28" t="s">
        <v>81</v>
      </c>
      <c r="B4" s="5">
        <v>8</v>
      </c>
      <c r="C4" s="5">
        <v>4</v>
      </c>
      <c r="D4" s="6"/>
      <c r="E4" s="5">
        <v>502</v>
      </c>
      <c r="F4" s="5">
        <v>499</v>
      </c>
      <c r="G4" s="5">
        <f>E4-F4</f>
        <v>3</v>
      </c>
      <c r="H4" s="15"/>
      <c r="I4" s="1">
        <v>65</v>
      </c>
      <c r="J4" s="5">
        <v>127</v>
      </c>
      <c r="K4" s="10">
        <f>I4/J4</f>
        <v>0.51181102362204722</v>
      </c>
      <c r="M4" s="5">
        <v>408</v>
      </c>
      <c r="N4" s="5">
        <v>74</v>
      </c>
      <c r="O4" s="5">
        <v>84</v>
      </c>
      <c r="P4" s="5">
        <v>30</v>
      </c>
      <c r="Q4" s="5">
        <v>62</v>
      </c>
    </row>
    <row r="5" spans="1:17">
      <c r="A5" s="42" t="s">
        <v>84</v>
      </c>
      <c r="B5" s="5">
        <v>7</v>
      </c>
      <c r="C5" s="5">
        <v>5</v>
      </c>
      <c r="D5" s="6"/>
      <c r="E5" s="5">
        <v>518</v>
      </c>
      <c r="F5" s="5">
        <v>469</v>
      </c>
      <c r="G5" s="39">
        <f>E5-F5</f>
        <v>49</v>
      </c>
      <c r="H5" s="15"/>
      <c r="I5" s="5">
        <v>48</v>
      </c>
      <c r="J5" s="5">
        <v>97</v>
      </c>
      <c r="K5" s="10">
        <f>I5/J5</f>
        <v>0.49484536082474229</v>
      </c>
      <c r="M5" s="13">
        <v>496</v>
      </c>
      <c r="N5" s="5">
        <v>99</v>
      </c>
      <c r="O5" s="5">
        <v>68</v>
      </c>
      <c r="P5" s="5">
        <v>31</v>
      </c>
      <c r="Q5" s="5">
        <v>28</v>
      </c>
    </row>
    <row r="6" spans="1:17" ht="15.75" customHeight="1">
      <c r="A6" s="25" t="s">
        <v>123</v>
      </c>
      <c r="B6" s="5">
        <v>7</v>
      </c>
      <c r="C6" s="5">
        <v>5</v>
      </c>
      <c r="E6" s="5">
        <v>476</v>
      </c>
      <c r="F6" s="5">
        <v>441</v>
      </c>
      <c r="G6" s="39">
        <f>E6-F6</f>
        <v>35</v>
      </c>
      <c r="I6" s="5">
        <v>51</v>
      </c>
      <c r="J6" s="5">
        <v>80</v>
      </c>
      <c r="K6" s="14">
        <f>I6/J6</f>
        <v>0.63749999999999996</v>
      </c>
      <c r="M6" s="5">
        <v>427</v>
      </c>
      <c r="N6" s="5">
        <v>97</v>
      </c>
      <c r="O6" s="5">
        <v>81</v>
      </c>
      <c r="P6" s="13">
        <v>33</v>
      </c>
      <c r="Q6" s="5">
        <v>47</v>
      </c>
    </row>
    <row r="7" spans="1:17">
      <c r="A7" s="26" t="s">
        <v>79</v>
      </c>
      <c r="B7" s="5">
        <v>7</v>
      </c>
      <c r="C7" s="5">
        <v>5</v>
      </c>
      <c r="D7" s="12"/>
      <c r="E7" s="5">
        <v>441</v>
      </c>
      <c r="F7" s="5">
        <v>466</v>
      </c>
      <c r="G7" s="15">
        <f t="shared" ref="G7" si="2">E7-F7</f>
        <v>-25</v>
      </c>
      <c r="H7" s="15"/>
      <c r="I7" s="13">
        <v>80</v>
      </c>
      <c r="J7" s="13">
        <v>153</v>
      </c>
      <c r="K7" s="10">
        <f t="shared" ref="K7" si="3">I7/J7</f>
        <v>0.52287581699346408</v>
      </c>
      <c r="M7" s="5">
        <v>390</v>
      </c>
      <c r="N7" s="5">
        <v>80</v>
      </c>
      <c r="O7" s="13">
        <v>90</v>
      </c>
      <c r="P7" s="5">
        <v>14</v>
      </c>
      <c r="Q7" s="5">
        <v>47</v>
      </c>
    </row>
    <row r="8" spans="1:17">
      <c r="A8" s="13" t="s">
        <v>62</v>
      </c>
      <c r="B8" s="5">
        <v>4</v>
      </c>
      <c r="C8" s="5">
        <v>8</v>
      </c>
      <c r="D8" s="12"/>
      <c r="E8" s="5">
        <v>457</v>
      </c>
      <c r="F8" s="5">
        <v>484</v>
      </c>
      <c r="G8" s="15">
        <f t="shared" ref="G8" si="4">E8-F8</f>
        <v>-27</v>
      </c>
      <c r="I8" s="5">
        <v>36</v>
      </c>
      <c r="J8" s="5">
        <v>98</v>
      </c>
      <c r="K8" s="10">
        <f t="shared" ref="K8" si="5">I8/J8</f>
        <v>0.36734693877551022</v>
      </c>
      <c r="M8" s="5">
        <v>437</v>
      </c>
      <c r="N8" s="5">
        <v>93</v>
      </c>
      <c r="O8" s="13">
        <v>90</v>
      </c>
      <c r="P8" s="5">
        <v>22</v>
      </c>
      <c r="Q8" s="5">
        <v>20</v>
      </c>
    </row>
    <row r="9" spans="1:17">
      <c r="A9" s="29" t="s">
        <v>82</v>
      </c>
      <c r="B9" s="5">
        <v>4</v>
      </c>
      <c r="C9" s="5">
        <v>8</v>
      </c>
      <c r="D9" s="6"/>
      <c r="E9" s="5">
        <v>440</v>
      </c>
      <c r="F9" s="5">
        <v>468</v>
      </c>
      <c r="G9" s="15">
        <f>E9-F9</f>
        <v>-28</v>
      </c>
      <c r="I9" s="5">
        <v>30</v>
      </c>
      <c r="J9" s="5">
        <v>78</v>
      </c>
      <c r="K9" s="10">
        <f>I9/J9</f>
        <v>0.38461538461538464</v>
      </c>
      <c r="M9" s="5">
        <v>479</v>
      </c>
      <c r="N9" s="5">
        <v>101</v>
      </c>
      <c r="O9" s="5">
        <v>76</v>
      </c>
      <c r="P9" s="5">
        <v>23</v>
      </c>
      <c r="Q9" s="5">
        <v>44</v>
      </c>
    </row>
    <row r="10" spans="1:17">
      <c r="A10" s="24" t="s">
        <v>78</v>
      </c>
      <c r="B10" s="5">
        <v>4</v>
      </c>
      <c r="C10" s="5">
        <v>8</v>
      </c>
      <c r="D10" s="12"/>
      <c r="E10" s="5">
        <v>515</v>
      </c>
      <c r="F10" s="5">
        <v>540</v>
      </c>
      <c r="G10" s="15">
        <f>E10-F10</f>
        <v>-25</v>
      </c>
      <c r="H10" s="15"/>
      <c r="I10" s="5">
        <v>60</v>
      </c>
      <c r="J10" s="5">
        <v>133</v>
      </c>
      <c r="K10" s="10">
        <f>I10/J10</f>
        <v>0.45112781954887216</v>
      </c>
      <c r="M10" s="5">
        <v>394</v>
      </c>
      <c r="N10" s="5">
        <v>69</v>
      </c>
      <c r="O10" s="5">
        <v>76</v>
      </c>
      <c r="P10" s="5">
        <v>32</v>
      </c>
      <c r="Q10" s="5">
        <v>51</v>
      </c>
    </row>
    <row r="11" spans="1:17">
      <c r="A11" s="27" t="s">
        <v>80</v>
      </c>
      <c r="B11" s="5">
        <v>1</v>
      </c>
      <c r="C11" s="5">
        <v>11</v>
      </c>
      <c r="D11" s="12"/>
      <c r="E11" s="5">
        <v>418</v>
      </c>
      <c r="F11" s="5">
        <v>551</v>
      </c>
      <c r="G11" s="15">
        <f>E11-F11</f>
        <v>-133</v>
      </c>
      <c r="I11" s="5">
        <v>29</v>
      </c>
      <c r="J11" s="5">
        <v>81</v>
      </c>
      <c r="K11" s="10">
        <f>I11/J11</f>
        <v>0.35802469135802467</v>
      </c>
      <c r="M11" s="5">
        <v>434</v>
      </c>
      <c r="N11" s="5">
        <v>88</v>
      </c>
      <c r="O11" s="5">
        <v>72</v>
      </c>
      <c r="P11" s="5">
        <v>18</v>
      </c>
      <c r="Q11" s="13">
        <v>67</v>
      </c>
    </row>
    <row r="19" spans="7:7">
      <c r="G19" s="5" t="s">
        <v>159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FD15B-9E64-4C58-BE47-963A0EB6E152}">
  <dimension ref="A1:Q69"/>
  <sheetViews>
    <sheetView zoomScale="130" zoomScaleNormal="130" workbookViewId="0"/>
  </sheetViews>
  <sheetFormatPr defaultColWidth="9.140625" defaultRowHeight="15"/>
  <cols>
    <col min="1" max="1" width="22.42578125" style="1" customWidth="1"/>
    <col min="2" max="2" width="9.140625" style="1"/>
    <col min="3" max="3" width="11.42578125" style="7" bestFit="1" customWidth="1"/>
    <col min="4" max="4" width="11.42578125" style="7" customWidth="1"/>
    <col min="5" max="5" width="13.42578125" style="7" bestFit="1" customWidth="1"/>
    <col min="6" max="6" width="8.140625" style="7" customWidth="1"/>
    <col min="7" max="7" width="9.28515625" style="7" customWidth="1"/>
    <col min="8" max="8" width="13.42578125" style="7" customWidth="1"/>
    <col min="9" max="9" width="14.85546875" style="7" bestFit="1" customWidth="1"/>
    <col min="10" max="10" width="14.85546875" style="7" customWidth="1"/>
    <col min="11" max="13" width="10" style="7" customWidth="1"/>
    <col min="14" max="14" width="11.28515625" style="7" bestFit="1" customWidth="1"/>
    <col min="15" max="15" width="8.42578125" style="7" customWidth="1"/>
    <col min="16" max="16384" width="9.140625" style="1"/>
  </cols>
  <sheetData>
    <row r="1" spans="1:17">
      <c r="A1" s="17" t="s">
        <v>83</v>
      </c>
    </row>
    <row r="2" spans="1:17" s="2" customFormat="1">
      <c r="B2" s="1"/>
      <c r="C2" s="19" t="s">
        <v>60</v>
      </c>
      <c r="D2" s="41" t="s">
        <v>59</v>
      </c>
      <c r="E2" s="19" t="s">
        <v>60</v>
      </c>
      <c r="F2" s="41" t="s">
        <v>59</v>
      </c>
      <c r="G2" s="41" t="s">
        <v>59</v>
      </c>
      <c r="H2" s="41" t="s">
        <v>59</v>
      </c>
      <c r="I2" s="41" t="s">
        <v>59</v>
      </c>
      <c r="J2" s="41" t="s">
        <v>59</v>
      </c>
      <c r="K2" s="19" t="s">
        <v>60</v>
      </c>
      <c r="L2" s="41" t="s">
        <v>59</v>
      </c>
      <c r="M2" s="41" t="s">
        <v>59</v>
      </c>
      <c r="N2" s="41" t="s">
        <v>59</v>
      </c>
      <c r="O2" s="1"/>
      <c r="P2" s="1"/>
      <c r="Q2" s="7"/>
    </row>
    <row r="3" spans="1:17">
      <c r="A3" s="2" t="s">
        <v>0</v>
      </c>
      <c r="C3" s="2" t="s">
        <v>20</v>
      </c>
      <c r="D3" s="2" t="s">
        <v>82</v>
      </c>
      <c r="E3" s="2" t="s">
        <v>78</v>
      </c>
      <c r="F3" s="2" t="s">
        <v>20</v>
      </c>
      <c r="G3" s="2" t="s">
        <v>84</v>
      </c>
      <c r="H3" s="2" t="s">
        <v>80</v>
      </c>
      <c r="I3" s="2" t="s">
        <v>129</v>
      </c>
      <c r="J3" s="2" t="s">
        <v>69</v>
      </c>
      <c r="K3" s="2" t="s">
        <v>84</v>
      </c>
      <c r="L3" s="2" t="s">
        <v>81</v>
      </c>
      <c r="M3" s="2" t="s">
        <v>145</v>
      </c>
      <c r="N3" s="2" t="s">
        <v>80</v>
      </c>
      <c r="O3" s="2"/>
      <c r="P3" s="2"/>
      <c r="Q3" s="7"/>
    </row>
    <row r="4" spans="1:17">
      <c r="A4" s="4" t="s">
        <v>1</v>
      </c>
      <c r="B4" s="2" t="s">
        <v>3</v>
      </c>
      <c r="C4" s="1" t="s">
        <v>63</v>
      </c>
      <c r="D4" s="1" t="s">
        <v>137</v>
      </c>
      <c r="E4" s="1" t="s">
        <v>141</v>
      </c>
      <c r="F4" s="1" t="s">
        <v>143</v>
      </c>
      <c r="G4" s="1" t="s">
        <v>143</v>
      </c>
      <c r="H4" s="1" t="s">
        <v>144</v>
      </c>
      <c r="I4" s="1" t="s">
        <v>148</v>
      </c>
      <c r="J4" s="1" t="s">
        <v>149</v>
      </c>
      <c r="K4" s="1" t="s">
        <v>149</v>
      </c>
      <c r="L4" s="1" t="s">
        <v>155</v>
      </c>
      <c r="M4" s="1" t="s">
        <v>157</v>
      </c>
      <c r="N4" s="1" t="s">
        <v>160</v>
      </c>
      <c r="O4" s="1"/>
      <c r="P4" s="2" t="s">
        <v>52</v>
      </c>
      <c r="Q4" s="8" t="s">
        <v>40</v>
      </c>
    </row>
    <row r="5" spans="1:17">
      <c r="A5" s="4" t="s">
        <v>100</v>
      </c>
      <c r="B5" s="1">
        <v>11</v>
      </c>
      <c r="C5" s="1">
        <v>23</v>
      </c>
      <c r="D5" s="5">
        <v>26</v>
      </c>
      <c r="E5" s="5">
        <v>39</v>
      </c>
      <c r="F5" s="5">
        <v>38</v>
      </c>
      <c r="G5" s="5">
        <v>31</v>
      </c>
      <c r="H5" s="5">
        <v>34</v>
      </c>
      <c r="I5" s="5">
        <v>14</v>
      </c>
      <c r="J5" s="5">
        <v>16</v>
      </c>
      <c r="K5" s="1" t="s">
        <v>61</v>
      </c>
      <c r="L5" s="1">
        <v>21</v>
      </c>
      <c r="M5" s="1">
        <v>18</v>
      </c>
      <c r="N5" s="1">
        <v>22</v>
      </c>
      <c r="O5" s="1"/>
      <c r="P5" s="1">
        <f t="shared" ref="P5:P14" si="0">SUM(C5:O5)</f>
        <v>282</v>
      </c>
      <c r="Q5" s="7">
        <f t="shared" ref="Q5:Q14" si="1">P5/B5</f>
        <v>25.636363636363637</v>
      </c>
    </row>
    <row r="6" spans="1:17">
      <c r="A6" s="4" t="s">
        <v>101</v>
      </c>
      <c r="B6" s="1">
        <v>7</v>
      </c>
      <c r="C6" s="1">
        <v>6</v>
      </c>
      <c r="D6" s="1">
        <v>8</v>
      </c>
      <c r="E6" s="1">
        <v>6</v>
      </c>
      <c r="F6" s="1">
        <v>4</v>
      </c>
      <c r="G6" s="1" t="s">
        <v>61</v>
      </c>
      <c r="H6" s="1">
        <v>20</v>
      </c>
      <c r="I6" s="1">
        <v>15</v>
      </c>
      <c r="J6" s="1">
        <v>6</v>
      </c>
      <c r="K6" s="1" t="s">
        <v>61</v>
      </c>
      <c r="L6" s="1" t="s">
        <v>139</v>
      </c>
      <c r="M6" s="1" t="s">
        <v>139</v>
      </c>
      <c r="N6" s="1" t="s">
        <v>61</v>
      </c>
      <c r="O6" s="1"/>
      <c r="P6" s="1">
        <f t="shared" si="0"/>
        <v>65</v>
      </c>
      <c r="Q6" s="7">
        <f t="shared" si="1"/>
        <v>9.2857142857142865</v>
      </c>
    </row>
    <row r="7" spans="1:17">
      <c r="A7" s="4" t="s">
        <v>102</v>
      </c>
      <c r="B7" s="1">
        <v>9</v>
      </c>
      <c r="C7" s="1">
        <v>14</v>
      </c>
      <c r="D7" s="1">
        <v>17</v>
      </c>
      <c r="E7" s="1" t="s">
        <v>61</v>
      </c>
      <c r="F7" s="1" t="s">
        <v>61</v>
      </c>
      <c r="G7" s="1" t="s">
        <v>61</v>
      </c>
      <c r="H7" s="1">
        <v>7</v>
      </c>
      <c r="I7" s="1">
        <v>8</v>
      </c>
      <c r="J7" s="1">
        <v>9</v>
      </c>
      <c r="K7" s="1">
        <v>17</v>
      </c>
      <c r="L7" s="1">
        <v>11</v>
      </c>
      <c r="M7" s="1">
        <v>8</v>
      </c>
      <c r="N7" s="1">
        <v>12</v>
      </c>
      <c r="O7" s="1"/>
      <c r="P7" s="1">
        <f t="shared" si="0"/>
        <v>103</v>
      </c>
      <c r="Q7" s="7">
        <f t="shared" si="1"/>
        <v>11.444444444444445</v>
      </c>
    </row>
    <row r="8" spans="1:17">
      <c r="A8" s="4" t="s">
        <v>103</v>
      </c>
      <c r="B8" s="1">
        <v>10</v>
      </c>
      <c r="C8" s="1" t="s">
        <v>61</v>
      </c>
      <c r="D8" s="1" t="s">
        <v>61</v>
      </c>
      <c r="E8" s="1">
        <v>0</v>
      </c>
      <c r="F8" s="1">
        <v>0</v>
      </c>
      <c r="G8" s="1">
        <v>0</v>
      </c>
      <c r="H8" s="1">
        <v>2</v>
      </c>
      <c r="I8" s="1">
        <v>2</v>
      </c>
      <c r="J8" s="1">
        <v>0</v>
      </c>
      <c r="K8" s="1">
        <v>5</v>
      </c>
      <c r="L8" s="1">
        <v>0</v>
      </c>
      <c r="M8" s="1">
        <v>0</v>
      </c>
      <c r="N8" s="1">
        <v>0</v>
      </c>
      <c r="O8" s="1"/>
      <c r="P8" s="1">
        <f t="shared" si="0"/>
        <v>9</v>
      </c>
      <c r="Q8" s="7">
        <f t="shared" si="1"/>
        <v>0.9</v>
      </c>
    </row>
    <row r="9" spans="1:17">
      <c r="A9" s="4" t="s">
        <v>104</v>
      </c>
      <c r="B9" s="1">
        <v>11</v>
      </c>
      <c r="C9" s="1">
        <v>3</v>
      </c>
      <c r="D9" s="1">
        <v>5</v>
      </c>
      <c r="E9" s="1" t="s">
        <v>61</v>
      </c>
      <c r="F9" s="1">
        <v>3</v>
      </c>
      <c r="G9" s="1">
        <v>3</v>
      </c>
      <c r="H9" s="1">
        <v>7</v>
      </c>
      <c r="I9" s="1">
        <v>6</v>
      </c>
      <c r="J9" s="1">
        <v>0</v>
      </c>
      <c r="K9" s="1">
        <v>11</v>
      </c>
      <c r="L9" s="1">
        <v>9</v>
      </c>
      <c r="M9" s="1">
        <v>7</v>
      </c>
      <c r="N9" s="1">
        <v>6</v>
      </c>
      <c r="O9" s="1"/>
      <c r="P9" s="1">
        <f t="shared" si="0"/>
        <v>60</v>
      </c>
      <c r="Q9" s="7">
        <f t="shared" si="1"/>
        <v>5.4545454545454541</v>
      </c>
    </row>
    <row r="10" spans="1:17">
      <c r="A10" s="4" t="s">
        <v>105</v>
      </c>
      <c r="B10" s="1">
        <v>10</v>
      </c>
      <c r="C10" s="1">
        <v>2</v>
      </c>
      <c r="D10" s="1" t="s">
        <v>61</v>
      </c>
      <c r="E10" s="1">
        <v>2</v>
      </c>
      <c r="F10" s="1">
        <v>4</v>
      </c>
      <c r="G10" s="1">
        <v>6</v>
      </c>
      <c r="H10" s="1" t="s">
        <v>61</v>
      </c>
      <c r="I10" s="1">
        <v>5</v>
      </c>
      <c r="J10" s="1">
        <v>11</v>
      </c>
      <c r="K10" s="1">
        <v>8</v>
      </c>
      <c r="L10" s="1">
        <v>8</v>
      </c>
      <c r="M10" s="1">
        <v>4</v>
      </c>
      <c r="N10" s="1">
        <v>0</v>
      </c>
      <c r="O10" s="1"/>
      <c r="P10" s="1">
        <f t="shared" si="0"/>
        <v>50</v>
      </c>
      <c r="Q10" s="7">
        <f t="shared" si="1"/>
        <v>5</v>
      </c>
    </row>
    <row r="11" spans="1:17">
      <c r="A11" s="4" t="s">
        <v>106</v>
      </c>
      <c r="B11" s="1">
        <v>11</v>
      </c>
      <c r="C11" s="1">
        <v>2</v>
      </c>
      <c r="D11" s="1">
        <v>2</v>
      </c>
      <c r="E11" s="1">
        <v>6</v>
      </c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5</v>
      </c>
      <c r="L11" s="1" t="s">
        <v>61</v>
      </c>
      <c r="M11" s="1">
        <v>2</v>
      </c>
      <c r="N11" s="1">
        <v>8</v>
      </c>
      <c r="O11" s="1"/>
      <c r="P11" s="1">
        <f t="shared" si="0"/>
        <v>35</v>
      </c>
      <c r="Q11" s="7">
        <f t="shared" si="1"/>
        <v>3.1818181818181817</v>
      </c>
    </row>
    <row r="12" spans="1:17">
      <c r="A12" s="4" t="s">
        <v>107</v>
      </c>
      <c r="B12" s="1">
        <v>7</v>
      </c>
      <c r="C12" s="1" t="s">
        <v>61</v>
      </c>
      <c r="D12" s="1" t="s">
        <v>61</v>
      </c>
      <c r="E12" s="1">
        <v>0</v>
      </c>
      <c r="F12" s="1">
        <v>0</v>
      </c>
      <c r="G12" s="1">
        <v>0</v>
      </c>
      <c r="H12" s="1">
        <v>0</v>
      </c>
      <c r="I12" s="1">
        <v>2</v>
      </c>
      <c r="J12" s="1" t="s">
        <v>61</v>
      </c>
      <c r="K12" s="1" t="s">
        <v>61</v>
      </c>
      <c r="L12" s="1" t="s">
        <v>61</v>
      </c>
      <c r="M12" s="1">
        <v>0</v>
      </c>
      <c r="N12" s="1">
        <v>0</v>
      </c>
      <c r="O12" s="1"/>
      <c r="P12" s="1">
        <f t="shared" si="0"/>
        <v>2</v>
      </c>
      <c r="Q12" s="7">
        <f t="shared" si="1"/>
        <v>0.2857142857142857</v>
      </c>
    </row>
    <row r="13" spans="1:17">
      <c r="A13" s="2" t="s">
        <v>5</v>
      </c>
      <c r="B13" s="1">
        <v>12</v>
      </c>
      <c r="C13" s="2">
        <f t="shared" ref="C13:H13" si="2">SUM(C5:C12)</f>
        <v>50</v>
      </c>
      <c r="D13" s="2">
        <f t="shared" si="2"/>
        <v>58</v>
      </c>
      <c r="E13" s="2">
        <f t="shared" si="2"/>
        <v>53</v>
      </c>
      <c r="F13" s="2">
        <f t="shared" si="2"/>
        <v>51</v>
      </c>
      <c r="G13" s="2">
        <f t="shared" si="2"/>
        <v>42</v>
      </c>
      <c r="H13" s="2">
        <f t="shared" si="2"/>
        <v>72</v>
      </c>
      <c r="I13" s="2">
        <f>SUM(I5:I12)</f>
        <v>54</v>
      </c>
      <c r="J13" s="2">
        <f>SUM(J5:J12)</f>
        <v>44</v>
      </c>
      <c r="K13" s="2">
        <f>SUM(K7:K12)</f>
        <v>46</v>
      </c>
      <c r="L13" s="2">
        <f>SUM(L5:L12)</f>
        <v>49</v>
      </c>
      <c r="M13" s="2">
        <f>SUM(M5:M12)</f>
        <v>39</v>
      </c>
      <c r="N13" s="2">
        <f>SUM(N5:N12)</f>
        <v>48</v>
      </c>
      <c r="O13" s="1"/>
      <c r="P13" s="2">
        <f t="shared" si="0"/>
        <v>606</v>
      </c>
      <c r="Q13" s="8">
        <f t="shared" si="1"/>
        <v>50.5</v>
      </c>
    </row>
    <row r="14" spans="1:17">
      <c r="A14" s="2" t="s">
        <v>6</v>
      </c>
      <c r="B14" s="1">
        <v>12</v>
      </c>
      <c r="C14" s="3">
        <v>54</v>
      </c>
      <c r="D14" s="3">
        <v>48</v>
      </c>
      <c r="E14" s="3">
        <v>68</v>
      </c>
      <c r="F14" s="3">
        <v>43</v>
      </c>
      <c r="G14" s="3">
        <v>40</v>
      </c>
      <c r="H14" s="3">
        <v>53</v>
      </c>
      <c r="I14" s="3">
        <v>31</v>
      </c>
      <c r="J14" s="3">
        <v>33</v>
      </c>
      <c r="K14" s="3">
        <v>49</v>
      </c>
      <c r="L14" s="3">
        <v>38</v>
      </c>
      <c r="M14" s="3">
        <v>37</v>
      </c>
      <c r="N14" s="3">
        <v>40</v>
      </c>
      <c r="O14" s="9"/>
      <c r="P14" s="3">
        <f t="shared" si="0"/>
        <v>534</v>
      </c>
      <c r="Q14" s="9">
        <f t="shared" si="1"/>
        <v>44.5</v>
      </c>
    </row>
    <row r="16" spans="1:17">
      <c r="A16" s="4" t="s">
        <v>7</v>
      </c>
    </row>
    <row r="17" spans="1:17">
      <c r="A17" s="4" t="s">
        <v>100</v>
      </c>
      <c r="B17" s="1">
        <v>11</v>
      </c>
      <c r="C17" s="1">
        <v>10</v>
      </c>
      <c r="D17" s="1">
        <v>7</v>
      </c>
      <c r="E17" s="1">
        <v>13</v>
      </c>
      <c r="F17" s="1">
        <v>14</v>
      </c>
      <c r="G17" s="5">
        <v>13</v>
      </c>
      <c r="H17" s="5">
        <v>20</v>
      </c>
      <c r="I17" s="5">
        <v>12</v>
      </c>
      <c r="J17" s="5">
        <v>4</v>
      </c>
      <c r="K17" s="1" t="s">
        <v>61</v>
      </c>
      <c r="L17" s="1">
        <v>12</v>
      </c>
      <c r="M17" s="1">
        <v>11</v>
      </c>
      <c r="N17" s="1">
        <v>14</v>
      </c>
      <c r="O17" s="1"/>
      <c r="P17" s="1">
        <f t="shared" ref="P17:P25" si="3">SUM(C17:O17)</f>
        <v>130</v>
      </c>
      <c r="Q17" s="7">
        <f t="shared" ref="Q17:Q25" si="4">P17/B17</f>
        <v>11.818181818181818</v>
      </c>
    </row>
    <row r="18" spans="1:17">
      <c r="A18" s="4" t="s">
        <v>101</v>
      </c>
      <c r="B18" s="1">
        <v>7</v>
      </c>
      <c r="C18" s="1">
        <v>5</v>
      </c>
      <c r="D18" s="1">
        <v>11</v>
      </c>
      <c r="E18" s="1">
        <v>9</v>
      </c>
      <c r="F18" s="1">
        <v>3</v>
      </c>
      <c r="G18" s="1" t="s">
        <v>61</v>
      </c>
      <c r="H18" s="1">
        <v>6</v>
      </c>
      <c r="I18" s="1">
        <v>5</v>
      </c>
      <c r="J18" s="1">
        <v>5</v>
      </c>
      <c r="K18" s="1" t="s">
        <v>61</v>
      </c>
      <c r="L18" s="1" t="s">
        <v>139</v>
      </c>
      <c r="M18" s="1" t="s">
        <v>139</v>
      </c>
      <c r="N18" s="1" t="s">
        <v>61</v>
      </c>
      <c r="O18" s="1"/>
      <c r="P18" s="1">
        <f t="shared" si="3"/>
        <v>44</v>
      </c>
      <c r="Q18" s="7">
        <f t="shared" si="4"/>
        <v>6.2857142857142856</v>
      </c>
    </row>
    <row r="19" spans="1:17">
      <c r="A19" s="4" t="s">
        <v>102</v>
      </c>
      <c r="B19" s="1">
        <v>9</v>
      </c>
      <c r="C19" s="1">
        <v>1</v>
      </c>
      <c r="D19" s="1">
        <v>4</v>
      </c>
      <c r="E19" s="1" t="s">
        <v>61</v>
      </c>
      <c r="F19" s="1" t="s">
        <v>61</v>
      </c>
      <c r="G19" s="1" t="s">
        <v>61</v>
      </c>
      <c r="H19" s="1">
        <v>9</v>
      </c>
      <c r="I19" s="1">
        <v>8</v>
      </c>
      <c r="J19" s="1">
        <v>7</v>
      </c>
      <c r="K19" s="1">
        <v>7</v>
      </c>
      <c r="L19" s="1">
        <v>8</v>
      </c>
      <c r="M19" s="1">
        <v>15</v>
      </c>
      <c r="N19" s="1">
        <v>10</v>
      </c>
      <c r="O19" s="1"/>
      <c r="P19" s="1">
        <f t="shared" si="3"/>
        <v>69</v>
      </c>
      <c r="Q19" s="7">
        <f t="shared" si="4"/>
        <v>7.666666666666667</v>
      </c>
    </row>
    <row r="20" spans="1:17">
      <c r="A20" s="4" t="s">
        <v>103</v>
      </c>
      <c r="B20" s="1">
        <v>10</v>
      </c>
      <c r="C20" s="1" t="s">
        <v>61</v>
      </c>
      <c r="D20" s="1" t="s">
        <v>61</v>
      </c>
      <c r="E20" s="1">
        <v>2</v>
      </c>
      <c r="F20" s="1">
        <v>3</v>
      </c>
      <c r="G20" s="1">
        <v>5</v>
      </c>
      <c r="H20" s="1">
        <v>6</v>
      </c>
      <c r="I20" s="1">
        <v>1</v>
      </c>
      <c r="J20" s="1">
        <v>1</v>
      </c>
      <c r="K20" s="1">
        <v>9</v>
      </c>
      <c r="L20" s="1">
        <v>8</v>
      </c>
      <c r="M20" s="1">
        <v>1</v>
      </c>
      <c r="N20" s="1">
        <v>6</v>
      </c>
      <c r="O20" s="1"/>
      <c r="P20" s="1">
        <f t="shared" si="3"/>
        <v>42</v>
      </c>
      <c r="Q20" s="7">
        <f t="shared" si="4"/>
        <v>4.2</v>
      </c>
    </row>
    <row r="21" spans="1:17">
      <c r="A21" s="4" t="s">
        <v>104</v>
      </c>
      <c r="B21" s="1">
        <v>11</v>
      </c>
      <c r="C21" s="1">
        <v>2</v>
      </c>
      <c r="D21" s="1">
        <v>0</v>
      </c>
      <c r="E21" s="1" t="s">
        <v>61</v>
      </c>
      <c r="F21" s="1">
        <v>0</v>
      </c>
      <c r="G21" s="1">
        <v>1</v>
      </c>
      <c r="H21" s="1">
        <v>1</v>
      </c>
      <c r="I21" s="1">
        <v>1</v>
      </c>
      <c r="J21" s="1">
        <v>1</v>
      </c>
      <c r="K21" s="1">
        <v>0</v>
      </c>
      <c r="L21" s="1">
        <v>0</v>
      </c>
      <c r="M21" s="1">
        <v>5</v>
      </c>
      <c r="N21" s="1">
        <v>1</v>
      </c>
      <c r="O21" s="1"/>
      <c r="P21" s="1">
        <f t="shared" si="3"/>
        <v>12</v>
      </c>
      <c r="Q21" s="7">
        <f t="shared" si="4"/>
        <v>1.0909090909090908</v>
      </c>
    </row>
    <row r="22" spans="1:17">
      <c r="A22" s="4" t="s">
        <v>105</v>
      </c>
      <c r="B22" s="1">
        <v>10</v>
      </c>
      <c r="C22" s="1">
        <v>6</v>
      </c>
      <c r="D22" s="1" t="s">
        <v>61</v>
      </c>
      <c r="E22" s="1">
        <v>8</v>
      </c>
      <c r="F22" s="1">
        <v>5</v>
      </c>
      <c r="G22" s="1">
        <v>5</v>
      </c>
      <c r="H22" s="1" t="s">
        <v>61</v>
      </c>
      <c r="I22" s="1">
        <v>6</v>
      </c>
      <c r="J22" s="1">
        <v>9</v>
      </c>
      <c r="K22" s="1">
        <v>10</v>
      </c>
      <c r="L22" s="1">
        <v>10</v>
      </c>
      <c r="M22" s="1">
        <v>6</v>
      </c>
      <c r="N22" s="1">
        <v>7</v>
      </c>
      <c r="O22" s="1"/>
      <c r="P22" s="1">
        <f t="shared" si="3"/>
        <v>72</v>
      </c>
      <c r="Q22" s="7">
        <f t="shared" si="4"/>
        <v>7.2</v>
      </c>
    </row>
    <row r="23" spans="1:17">
      <c r="A23" s="4" t="s">
        <v>106</v>
      </c>
      <c r="B23" s="1">
        <v>11</v>
      </c>
      <c r="C23" s="1">
        <v>5</v>
      </c>
      <c r="D23" s="1">
        <v>5</v>
      </c>
      <c r="E23" s="1">
        <v>9</v>
      </c>
      <c r="F23" s="1">
        <v>1</v>
      </c>
      <c r="G23" s="1">
        <v>6</v>
      </c>
      <c r="H23" s="1">
        <v>10</v>
      </c>
      <c r="I23" s="1">
        <v>7</v>
      </c>
      <c r="J23" s="1">
        <v>3</v>
      </c>
      <c r="K23" s="1">
        <v>9</v>
      </c>
      <c r="L23" s="1" t="s">
        <v>61</v>
      </c>
      <c r="M23" s="1">
        <v>6</v>
      </c>
      <c r="N23" s="1">
        <v>3</v>
      </c>
      <c r="O23" s="1"/>
      <c r="P23" s="1">
        <f t="shared" si="3"/>
        <v>64</v>
      </c>
      <c r="Q23" s="7">
        <f t="shared" si="4"/>
        <v>5.8181818181818183</v>
      </c>
    </row>
    <row r="24" spans="1:17">
      <c r="A24" s="4" t="s">
        <v>107</v>
      </c>
      <c r="B24" s="1">
        <v>7</v>
      </c>
      <c r="C24" s="1" t="s">
        <v>61</v>
      </c>
      <c r="D24" s="1" t="s">
        <v>61</v>
      </c>
      <c r="E24" s="1">
        <v>1</v>
      </c>
      <c r="F24" s="1">
        <v>0</v>
      </c>
      <c r="G24" s="1">
        <v>0</v>
      </c>
      <c r="H24" s="1">
        <v>0</v>
      </c>
      <c r="I24" s="1">
        <v>0</v>
      </c>
      <c r="J24" s="1" t="s">
        <v>61</v>
      </c>
      <c r="K24" s="1" t="s">
        <v>61</v>
      </c>
      <c r="L24" s="1" t="s">
        <v>61</v>
      </c>
      <c r="M24" s="1">
        <v>0</v>
      </c>
      <c r="N24" s="1">
        <v>4</v>
      </c>
      <c r="O24" s="1"/>
      <c r="P24" s="1">
        <f t="shared" si="3"/>
        <v>5</v>
      </c>
      <c r="Q24" s="7">
        <f t="shared" si="4"/>
        <v>0.7142857142857143</v>
      </c>
    </row>
    <row r="25" spans="1:17">
      <c r="A25" s="2" t="s">
        <v>5</v>
      </c>
      <c r="B25" s="1">
        <v>12</v>
      </c>
      <c r="C25" s="2">
        <f t="shared" ref="C25:H25" si="5">SUM(C17:C24)</f>
        <v>29</v>
      </c>
      <c r="D25" s="2">
        <f t="shared" si="5"/>
        <v>27</v>
      </c>
      <c r="E25" s="2">
        <f t="shared" si="5"/>
        <v>42</v>
      </c>
      <c r="F25" s="2">
        <f t="shared" si="5"/>
        <v>26</v>
      </c>
      <c r="G25" s="2">
        <f t="shared" si="5"/>
        <v>30</v>
      </c>
      <c r="H25" s="2">
        <f t="shared" si="5"/>
        <v>52</v>
      </c>
      <c r="I25" s="2">
        <f>SUM(I17:I24)</f>
        <v>40</v>
      </c>
      <c r="J25" s="2">
        <f>SUM(J17:J24)</f>
        <v>30</v>
      </c>
      <c r="K25" s="2">
        <f>SUM(K19:K24)</f>
        <v>35</v>
      </c>
      <c r="L25" s="2">
        <f>SUM(L17:L24)</f>
        <v>38</v>
      </c>
      <c r="M25" s="2">
        <f>SUM(M17:M24)</f>
        <v>44</v>
      </c>
      <c r="N25" s="2">
        <f>SUM(N17:N24)</f>
        <v>45</v>
      </c>
      <c r="O25" s="1"/>
      <c r="P25" s="2">
        <f t="shared" si="3"/>
        <v>438</v>
      </c>
      <c r="Q25" s="8">
        <f t="shared" si="4"/>
        <v>36.5</v>
      </c>
    </row>
    <row r="27" spans="1:17">
      <c r="A27" s="4" t="s">
        <v>8</v>
      </c>
    </row>
    <row r="28" spans="1:17">
      <c r="A28" s="4" t="s">
        <v>100</v>
      </c>
      <c r="B28" s="1">
        <v>11</v>
      </c>
      <c r="C28" s="1">
        <v>4</v>
      </c>
      <c r="D28" s="1">
        <v>4</v>
      </c>
      <c r="E28" s="1">
        <v>2</v>
      </c>
      <c r="F28" s="1">
        <v>4</v>
      </c>
      <c r="G28" s="5">
        <v>2</v>
      </c>
      <c r="H28" s="5">
        <v>9</v>
      </c>
      <c r="I28" s="5">
        <v>5</v>
      </c>
      <c r="J28" s="5">
        <v>3</v>
      </c>
      <c r="K28" s="1" t="s">
        <v>61</v>
      </c>
      <c r="L28" s="1">
        <v>3</v>
      </c>
      <c r="M28" s="1">
        <v>3</v>
      </c>
      <c r="N28" s="1">
        <v>6</v>
      </c>
      <c r="O28" s="1"/>
      <c r="P28" s="1">
        <f t="shared" ref="P28:P36" si="6">SUM(C28:O28)</f>
        <v>45</v>
      </c>
      <c r="Q28" s="7">
        <f t="shared" ref="Q28:Q36" si="7">P28/B28</f>
        <v>4.0909090909090908</v>
      </c>
    </row>
    <row r="29" spans="1:17">
      <c r="A29" s="4" t="s">
        <v>101</v>
      </c>
      <c r="B29" s="1">
        <v>7</v>
      </c>
      <c r="C29" s="1">
        <v>0</v>
      </c>
      <c r="D29" s="1">
        <v>1</v>
      </c>
      <c r="E29" s="1">
        <v>0</v>
      </c>
      <c r="F29" s="1">
        <v>0</v>
      </c>
      <c r="G29" s="1" t="s">
        <v>61</v>
      </c>
      <c r="H29" s="1">
        <v>0</v>
      </c>
      <c r="I29" s="1">
        <v>0</v>
      </c>
      <c r="J29" s="1">
        <v>0</v>
      </c>
      <c r="K29" s="1" t="s">
        <v>61</v>
      </c>
      <c r="L29" s="1" t="s">
        <v>139</v>
      </c>
      <c r="M29" s="1" t="s">
        <v>139</v>
      </c>
      <c r="N29" s="1" t="s">
        <v>61</v>
      </c>
      <c r="O29" s="1"/>
      <c r="P29" s="1">
        <f t="shared" si="6"/>
        <v>1</v>
      </c>
      <c r="Q29" s="7">
        <f t="shared" si="7"/>
        <v>0.14285714285714285</v>
      </c>
    </row>
    <row r="30" spans="1:17">
      <c r="A30" s="4" t="s">
        <v>102</v>
      </c>
      <c r="B30" s="1">
        <v>9</v>
      </c>
      <c r="C30" s="1">
        <v>0</v>
      </c>
      <c r="D30" s="1">
        <v>2</v>
      </c>
      <c r="E30" s="1" t="s">
        <v>61</v>
      </c>
      <c r="F30" s="1" t="s">
        <v>61</v>
      </c>
      <c r="G30" s="1" t="s">
        <v>61</v>
      </c>
      <c r="H30" s="1">
        <v>7</v>
      </c>
      <c r="I30" s="1">
        <v>5</v>
      </c>
      <c r="J30" s="1">
        <v>1</v>
      </c>
      <c r="K30" s="1">
        <v>3</v>
      </c>
      <c r="L30" s="1">
        <v>1</v>
      </c>
      <c r="M30" s="1">
        <v>2</v>
      </c>
      <c r="N30" s="1">
        <v>2</v>
      </c>
      <c r="O30" s="1"/>
      <c r="P30" s="1">
        <f t="shared" si="6"/>
        <v>23</v>
      </c>
      <c r="Q30" s="7">
        <f t="shared" si="7"/>
        <v>2.5555555555555554</v>
      </c>
    </row>
    <row r="31" spans="1:17">
      <c r="A31" s="4" t="s">
        <v>103</v>
      </c>
      <c r="B31" s="1">
        <v>10</v>
      </c>
      <c r="C31" s="1" t="s">
        <v>61</v>
      </c>
      <c r="D31" s="1" t="s">
        <v>61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2</v>
      </c>
      <c r="L31" s="1">
        <v>0</v>
      </c>
      <c r="M31" s="1">
        <v>0</v>
      </c>
      <c r="N31" s="1">
        <v>0</v>
      </c>
      <c r="O31" s="1"/>
      <c r="P31" s="1">
        <f t="shared" si="6"/>
        <v>2</v>
      </c>
      <c r="Q31" s="7">
        <f t="shared" si="7"/>
        <v>0.2</v>
      </c>
    </row>
    <row r="32" spans="1:17">
      <c r="A32" s="4" t="s">
        <v>104</v>
      </c>
      <c r="B32" s="1">
        <v>11</v>
      </c>
      <c r="C32" s="1">
        <v>0</v>
      </c>
      <c r="D32" s="1">
        <v>0</v>
      </c>
      <c r="E32" s="1" t="s">
        <v>61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2</v>
      </c>
      <c r="L32" s="1">
        <v>0</v>
      </c>
      <c r="M32" s="1">
        <v>1</v>
      </c>
      <c r="N32" s="1">
        <v>0</v>
      </c>
      <c r="O32" s="1"/>
      <c r="P32" s="1">
        <f t="shared" si="6"/>
        <v>3</v>
      </c>
      <c r="Q32" s="7">
        <f t="shared" si="7"/>
        <v>0.27272727272727271</v>
      </c>
    </row>
    <row r="33" spans="1:17">
      <c r="A33" s="4" t="s">
        <v>105</v>
      </c>
      <c r="B33" s="1">
        <v>10</v>
      </c>
      <c r="C33" s="1">
        <v>0</v>
      </c>
      <c r="D33" s="1" t="s">
        <v>61</v>
      </c>
      <c r="E33" s="1">
        <v>0</v>
      </c>
      <c r="F33" s="1">
        <v>0</v>
      </c>
      <c r="G33" s="1">
        <v>0</v>
      </c>
      <c r="H33" s="1" t="s">
        <v>61</v>
      </c>
      <c r="I33" s="1">
        <v>0</v>
      </c>
      <c r="J33" s="1">
        <v>1</v>
      </c>
      <c r="K33" s="1">
        <v>1</v>
      </c>
      <c r="L33" s="1">
        <v>0</v>
      </c>
      <c r="M33" s="1">
        <v>0</v>
      </c>
      <c r="N33" s="1">
        <v>0</v>
      </c>
      <c r="O33" s="1"/>
      <c r="P33" s="1">
        <f t="shared" si="6"/>
        <v>2</v>
      </c>
      <c r="Q33" s="7">
        <f t="shared" si="7"/>
        <v>0.2</v>
      </c>
    </row>
    <row r="34" spans="1:17">
      <c r="A34" s="4" t="s">
        <v>106</v>
      </c>
      <c r="B34" s="1">
        <v>11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 t="s">
        <v>61</v>
      </c>
      <c r="M34" s="1">
        <v>0</v>
      </c>
      <c r="N34" s="1">
        <v>0</v>
      </c>
      <c r="O34" s="1"/>
      <c r="P34" s="1">
        <f t="shared" si="6"/>
        <v>0</v>
      </c>
      <c r="Q34" s="7">
        <f t="shared" si="7"/>
        <v>0</v>
      </c>
    </row>
    <row r="35" spans="1:17">
      <c r="A35" s="4" t="s">
        <v>107</v>
      </c>
      <c r="B35" s="1">
        <v>7</v>
      </c>
      <c r="C35" s="1" t="s">
        <v>61</v>
      </c>
      <c r="D35" s="1" t="s">
        <v>61</v>
      </c>
      <c r="E35" s="1">
        <v>0</v>
      </c>
      <c r="F35" s="1">
        <v>0</v>
      </c>
      <c r="G35" s="1">
        <v>0</v>
      </c>
      <c r="H35" s="1">
        <v>0</v>
      </c>
      <c r="I35" s="1">
        <v>1</v>
      </c>
      <c r="J35" s="1" t="s">
        <v>61</v>
      </c>
      <c r="K35" s="1" t="s">
        <v>61</v>
      </c>
      <c r="L35" s="1" t="s">
        <v>61</v>
      </c>
      <c r="M35" s="1">
        <v>0</v>
      </c>
      <c r="N35" s="1">
        <v>0</v>
      </c>
      <c r="O35" s="1"/>
      <c r="P35" s="1">
        <f t="shared" si="6"/>
        <v>1</v>
      </c>
      <c r="Q35" s="7">
        <f t="shared" si="7"/>
        <v>0.14285714285714285</v>
      </c>
    </row>
    <row r="36" spans="1:17">
      <c r="A36" s="2" t="s">
        <v>5</v>
      </c>
      <c r="B36" s="1">
        <v>12</v>
      </c>
      <c r="C36" s="2">
        <f t="shared" ref="C36:H36" si="8">SUM(C28:C35)</f>
        <v>4</v>
      </c>
      <c r="D36" s="2">
        <f t="shared" si="8"/>
        <v>7</v>
      </c>
      <c r="E36" s="2">
        <f t="shared" si="8"/>
        <v>2</v>
      </c>
      <c r="F36" s="2">
        <f t="shared" si="8"/>
        <v>4</v>
      </c>
      <c r="G36" s="2">
        <f t="shared" si="8"/>
        <v>2</v>
      </c>
      <c r="H36" s="2">
        <f t="shared" si="8"/>
        <v>16</v>
      </c>
      <c r="I36" s="2">
        <f>SUM(I28:I35)</f>
        <v>11</v>
      </c>
      <c r="J36" s="2">
        <f>SUM(J28:J35)</f>
        <v>5</v>
      </c>
      <c r="K36" s="2">
        <f>SUM(K30:K35)</f>
        <v>8</v>
      </c>
      <c r="L36" s="2">
        <f>SUM(L28:L35)</f>
        <v>4</v>
      </c>
      <c r="M36" s="2">
        <f>SUM(M28:M35)</f>
        <v>6</v>
      </c>
      <c r="N36" s="2">
        <f>SUM(N28:N35)</f>
        <v>8</v>
      </c>
      <c r="O36" s="1"/>
      <c r="P36" s="2">
        <f t="shared" si="6"/>
        <v>77</v>
      </c>
      <c r="Q36" s="8">
        <f t="shared" si="7"/>
        <v>6.416666666666667</v>
      </c>
    </row>
    <row r="38" spans="1:17">
      <c r="A38" s="4" t="s">
        <v>9</v>
      </c>
    </row>
    <row r="39" spans="1:17">
      <c r="A39" s="4" t="s">
        <v>100</v>
      </c>
      <c r="B39" s="1">
        <v>11</v>
      </c>
      <c r="C39" s="1">
        <v>4</v>
      </c>
      <c r="D39" s="1">
        <v>2</v>
      </c>
      <c r="E39" s="1">
        <v>2</v>
      </c>
      <c r="F39" s="1">
        <v>5</v>
      </c>
      <c r="G39" s="5">
        <v>4</v>
      </c>
      <c r="H39" s="5">
        <v>1</v>
      </c>
      <c r="I39" s="5">
        <v>2</v>
      </c>
      <c r="J39" s="5">
        <v>5</v>
      </c>
      <c r="K39" s="1" t="s">
        <v>61</v>
      </c>
      <c r="L39" s="1">
        <v>6</v>
      </c>
      <c r="M39" s="1">
        <v>4</v>
      </c>
      <c r="N39" s="1">
        <v>5</v>
      </c>
      <c r="O39" s="1"/>
      <c r="P39" s="1">
        <f>SUM(C39:O39)</f>
        <v>40</v>
      </c>
      <c r="Q39" s="7">
        <f t="shared" ref="Q39:Q47" si="9">P39/B39</f>
        <v>3.6363636363636362</v>
      </c>
    </row>
    <row r="40" spans="1:17">
      <c r="A40" s="4" t="s">
        <v>101</v>
      </c>
      <c r="B40" s="1">
        <v>7</v>
      </c>
      <c r="C40" s="1">
        <v>0</v>
      </c>
      <c r="D40" s="1">
        <v>0</v>
      </c>
      <c r="E40" s="1">
        <v>0</v>
      </c>
      <c r="F40" s="1">
        <v>0</v>
      </c>
      <c r="G40" s="1" t="s">
        <v>61</v>
      </c>
      <c r="H40" s="1">
        <v>0</v>
      </c>
      <c r="I40" s="1">
        <v>0</v>
      </c>
      <c r="J40" s="1">
        <v>1</v>
      </c>
      <c r="K40" s="1" t="s">
        <v>61</v>
      </c>
      <c r="L40" s="1" t="s">
        <v>139</v>
      </c>
      <c r="M40" s="1" t="s">
        <v>139</v>
      </c>
      <c r="N40" s="1" t="s">
        <v>61</v>
      </c>
      <c r="O40" s="1"/>
      <c r="P40" s="1">
        <f>SUM(C40:O40)</f>
        <v>1</v>
      </c>
      <c r="Q40" s="7">
        <f t="shared" si="9"/>
        <v>0.14285714285714285</v>
      </c>
    </row>
    <row r="41" spans="1:17">
      <c r="A41" s="4" t="s">
        <v>102</v>
      </c>
      <c r="B41" s="1">
        <v>9</v>
      </c>
      <c r="C41" s="1">
        <v>0</v>
      </c>
      <c r="D41" s="1">
        <v>2</v>
      </c>
      <c r="E41" s="1" t="s">
        <v>61</v>
      </c>
      <c r="F41" s="1" t="s">
        <v>61</v>
      </c>
      <c r="G41" s="1" t="s">
        <v>61</v>
      </c>
      <c r="H41" s="1">
        <v>3</v>
      </c>
      <c r="I41" s="1">
        <v>1</v>
      </c>
      <c r="J41" s="1">
        <v>0</v>
      </c>
      <c r="K41" s="1">
        <v>1</v>
      </c>
      <c r="L41" s="1">
        <v>0</v>
      </c>
      <c r="M41" s="1">
        <v>1</v>
      </c>
      <c r="N41" s="1">
        <v>2</v>
      </c>
      <c r="O41" s="1"/>
      <c r="P41" s="1">
        <f t="shared" ref="P41:P46" si="10">SUM(C41:O41)</f>
        <v>10</v>
      </c>
      <c r="Q41" s="7">
        <f t="shared" si="9"/>
        <v>1.1111111111111112</v>
      </c>
    </row>
    <row r="42" spans="1:17">
      <c r="A42" s="4" t="s">
        <v>103</v>
      </c>
      <c r="B42" s="1">
        <v>10</v>
      </c>
      <c r="C42" s="1" t="s">
        <v>61</v>
      </c>
      <c r="D42" s="1" t="s">
        <v>61</v>
      </c>
      <c r="E42" s="1">
        <v>0</v>
      </c>
      <c r="F42" s="1">
        <v>0</v>
      </c>
      <c r="G42" s="1">
        <v>0</v>
      </c>
      <c r="H42" s="1">
        <v>1</v>
      </c>
      <c r="I42" s="1">
        <v>0</v>
      </c>
      <c r="J42" s="1">
        <v>1</v>
      </c>
      <c r="K42" s="1">
        <v>1</v>
      </c>
      <c r="L42" s="1">
        <v>0</v>
      </c>
      <c r="M42" s="1">
        <v>0</v>
      </c>
      <c r="N42" s="1">
        <v>0</v>
      </c>
      <c r="O42" s="1"/>
      <c r="P42" s="1">
        <f t="shared" si="10"/>
        <v>3</v>
      </c>
      <c r="Q42" s="7">
        <f t="shared" si="9"/>
        <v>0.3</v>
      </c>
    </row>
    <row r="43" spans="1:17">
      <c r="A43" s="4" t="s">
        <v>104</v>
      </c>
      <c r="B43" s="1">
        <v>11</v>
      </c>
      <c r="C43" s="1">
        <v>1</v>
      </c>
      <c r="D43" s="1">
        <v>1</v>
      </c>
      <c r="E43" s="1" t="s">
        <v>61</v>
      </c>
      <c r="F43" s="1">
        <v>0</v>
      </c>
      <c r="G43" s="1">
        <v>1</v>
      </c>
      <c r="H43" s="1">
        <v>1</v>
      </c>
      <c r="I43" s="1">
        <v>2</v>
      </c>
      <c r="J43" s="1">
        <v>0</v>
      </c>
      <c r="K43" s="1">
        <v>0</v>
      </c>
      <c r="L43" s="1">
        <v>0</v>
      </c>
      <c r="M43" s="1">
        <v>1</v>
      </c>
      <c r="N43" s="1">
        <v>1</v>
      </c>
      <c r="O43" s="1"/>
      <c r="P43" s="1">
        <f t="shared" si="10"/>
        <v>8</v>
      </c>
      <c r="Q43" s="7">
        <f t="shared" si="9"/>
        <v>0.72727272727272729</v>
      </c>
    </row>
    <row r="44" spans="1:17">
      <c r="A44" s="4" t="s">
        <v>105</v>
      </c>
      <c r="B44" s="1">
        <v>10</v>
      </c>
      <c r="C44" s="1">
        <v>0</v>
      </c>
      <c r="D44" s="1" t="s">
        <v>61</v>
      </c>
      <c r="E44" s="1">
        <v>0</v>
      </c>
      <c r="F44" s="1">
        <v>1</v>
      </c>
      <c r="G44" s="1">
        <v>0</v>
      </c>
      <c r="H44" s="1" t="s">
        <v>61</v>
      </c>
      <c r="I44" s="1">
        <v>0</v>
      </c>
      <c r="J44" s="1">
        <v>0</v>
      </c>
      <c r="K44" s="1">
        <v>2</v>
      </c>
      <c r="L44" s="1">
        <v>0</v>
      </c>
      <c r="M44" s="1">
        <v>0</v>
      </c>
      <c r="N44" s="1">
        <v>0</v>
      </c>
      <c r="O44" s="1"/>
      <c r="P44" s="1">
        <f t="shared" si="10"/>
        <v>3</v>
      </c>
      <c r="Q44" s="7">
        <f t="shared" si="9"/>
        <v>0.3</v>
      </c>
    </row>
    <row r="45" spans="1:17">
      <c r="A45" s="4" t="s">
        <v>106</v>
      </c>
      <c r="B45" s="1">
        <v>11</v>
      </c>
      <c r="C45" s="1">
        <v>1</v>
      </c>
      <c r="D45" s="1">
        <v>2</v>
      </c>
      <c r="E45" s="1">
        <v>0</v>
      </c>
      <c r="F45" s="1">
        <v>2</v>
      </c>
      <c r="G45" s="1">
        <v>1</v>
      </c>
      <c r="H45" s="1">
        <v>1</v>
      </c>
      <c r="I45" s="1">
        <v>0</v>
      </c>
      <c r="J45" s="1">
        <v>0</v>
      </c>
      <c r="K45" s="1">
        <v>2</v>
      </c>
      <c r="L45" s="1" t="s">
        <v>61</v>
      </c>
      <c r="M45" s="1">
        <v>0</v>
      </c>
      <c r="N45" s="1">
        <v>1</v>
      </c>
      <c r="O45" s="1"/>
      <c r="P45" s="1">
        <f t="shared" si="10"/>
        <v>10</v>
      </c>
      <c r="Q45" s="7">
        <f t="shared" si="9"/>
        <v>0.90909090909090906</v>
      </c>
    </row>
    <row r="46" spans="1:17">
      <c r="A46" s="4" t="s">
        <v>107</v>
      </c>
      <c r="B46" s="1">
        <v>7</v>
      </c>
      <c r="C46" s="1" t="s">
        <v>61</v>
      </c>
      <c r="D46" s="1" t="s">
        <v>61</v>
      </c>
      <c r="E46" s="1">
        <v>0</v>
      </c>
      <c r="F46" s="1">
        <v>0</v>
      </c>
      <c r="G46" s="1">
        <v>0</v>
      </c>
      <c r="H46" s="1">
        <v>0</v>
      </c>
      <c r="I46" s="1">
        <v>2</v>
      </c>
      <c r="J46" s="1" t="s">
        <v>61</v>
      </c>
      <c r="K46" s="1" t="s">
        <v>61</v>
      </c>
      <c r="L46" s="1" t="s">
        <v>61</v>
      </c>
      <c r="M46" s="1">
        <v>0</v>
      </c>
      <c r="N46" s="1">
        <v>1</v>
      </c>
      <c r="O46" s="1"/>
      <c r="P46" s="1">
        <f t="shared" si="10"/>
        <v>3</v>
      </c>
      <c r="Q46" s="7">
        <f t="shared" si="9"/>
        <v>0.42857142857142855</v>
      </c>
    </row>
    <row r="47" spans="1:17">
      <c r="A47" s="2" t="s">
        <v>5</v>
      </c>
      <c r="B47" s="1">
        <v>12</v>
      </c>
      <c r="C47" s="2">
        <f t="shared" ref="C47:H47" si="11">SUM(C39:C46)</f>
        <v>6</v>
      </c>
      <c r="D47" s="2">
        <f t="shared" si="11"/>
        <v>7</v>
      </c>
      <c r="E47" s="2">
        <f t="shared" si="11"/>
        <v>2</v>
      </c>
      <c r="F47" s="2">
        <f t="shared" si="11"/>
        <v>8</v>
      </c>
      <c r="G47" s="2">
        <f t="shared" si="11"/>
        <v>6</v>
      </c>
      <c r="H47" s="2">
        <f t="shared" si="11"/>
        <v>7</v>
      </c>
      <c r="I47" s="2">
        <f>SUM(I39:I46)</f>
        <v>7</v>
      </c>
      <c r="J47" s="2">
        <f>SUM(J39:J46)</f>
        <v>7</v>
      </c>
      <c r="K47" s="2">
        <f>SUM(K41:K46)</f>
        <v>6</v>
      </c>
      <c r="L47" s="2">
        <f>SUM(L39:L46)</f>
        <v>6</v>
      </c>
      <c r="M47" s="2">
        <f>SUM(M39:M46)</f>
        <v>6</v>
      </c>
      <c r="N47" s="2">
        <f>SUM(N39:N46)</f>
        <v>10</v>
      </c>
      <c r="O47" s="1"/>
      <c r="P47" s="2">
        <f>SUM(P39:P46)</f>
        <v>78</v>
      </c>
      <c r="Q47" s="8">
        <f t="shared" si="9"/>
        <v>6.5</v>
      </c>
    </row>
    <row r="49" spans="1:17">
      <c r="A49" s="4" t="s">
        <v>10</v>
      </c>
    </row>
    <row r="50" spans="1:17">
      <c r="A50" s="4" t="s">
        <v>100</v>
      </c>
      <c r="B50" s="1">
        <v>11</v>
      </c>
      <c r="C50" s="1">
        <v>0</v>
      </c>
      <c r="D50" s="1">
        <v>0</v>
      </c>
      <c r="E50" s="1">
        <v>0</v>
      </c>
      <c r="F50" s="1">
        <v>1</v>
      </c>
      <c r="G50" s="5">
        <v>0</v>
      </c>
      <c r="H50" s="5">
        <v>0</v>
      </c>
      <c r="I50" s="5">
        <v>0</v>
      </c>
      <c r="J50" s="5">
        <v>0</v>
      </c>
      <c r="K50" s="1" t="s">
        <v>61</v>
      </c>
      <c r="L50" s="1">
        <v>1</v>
      </c>
      <c r="M50" s="1">
        <v>1</v>
      </c>
      <c r="N50" s="1">
        <v>0</v>
      </c>
      <c r="O50" s="1"/>
      <c r="P50" s="1">
        <f t="shared" ref="P50:P58" si="12">SUM(C50:O50)</f>
        <v>3</v>
      </c>
      <c r="Q50" s="7">
        <f t="shared" ref="Q50:Q58" si="13">P50/B50</f>
        <v>0.27272727272727271</v>
      </c>
    </row>
    <row r="51" spans="1:17">
      <c r="A51" s="4" t="s">
        <v>101</v>
      </c>
      <c r="B51" s="1">
        <v>7</v>
      </c>
      <c r="C51" s="1">
        <v>0</v>
      </c>
      <c r="D51" s="1">
        <v>1</v>
      </c>
      <c r="E51" s="1">
        <v>0</v>
      </c>
      <c r="F51" s="1">
        <v>0</v>
      </c>
      <c r="G51" s="1" t="s">
        <v>61</v>
      </c>
      <c r="H51" s="1">
        <v>0</v>
      </c>
      <c r="I51" s="1">
        <v>0</v>
      </c>
      <c r="J51" s="1">
        <v>1</v>
      </c>
      <c r="K51" s="1" t="s">
        <v>61</v>
      </c>
      <c r="L51" s="1" t="s">
        <v>139</v>
      </c>
      <c r="M51" s="1" t="s">
        <v>139</v>
      </c>
      <c r="N51" s="1" t="s">
        <v>61</v>
      </c>
      <c r="O51" s="1"/>
      <c r="P51" s="1">
        <f t="shared" si="12"/>
        <v>2</v>
      </c>
      <c r="Q51" s="7">
        <f t="shared" si="13"/>
        <v>0.2857142857142857</v>
      </c>
    </row>
    <row r="52" spans="1:17">
      <c r="A52" s="4" t="s">
        <v>102</v>
      </c>
      <c r="B52" s="1">
        <v>9</v>
      </c>
      <c r="C52" s="1">
        <v>0</v>
      </c>
      <c r="D52" s="1">
        <v>0</v>
      </c>
      <c r="E52" s="1" t="s">
        <v>61</v>
      </c>
      <c r="F52" s="1" t="s">
        <v>61</v>
      </c>
      <c r="G52" s="1" t="s">
        <v>61</v>
      </c>
      <c r="H52" s="1">
        <v>0</v>
      </c>
      <c r="I52" s="1">
        <v>0</v>
      </c>
      <c r="J52" s="1">
        <v>0</v>
      </c>
      <c r="K52" s="1">
        <v>1</v>
      </c>
      <c r="L52" s="1">
        <v>0</v>
      </c>
      <c r="M52" s="1">
        <v>0</v>
      </c>
      <c r="N52" s="1">
        <v>0</v>
      </c>
      <c r="O52" s="1"/>
      <c r="P52" s="1">
        <f t="shared" si="12"/>
        <v>1</v>
      </c>
      <c r="Q52" s="7">
        <f t="shared" si="13"/>
        <v>0.1111111111111111</v>
      </c>
    </row>
    <row r="53" spans="1:17">
      <c r="A53" s="4" t="s">
        <v>103</v>
      </c>
      <c r="B53" s="1">
        <v>10</v>
      </c>
      <c r="C53" s="1" t="s">
        <v>61</v>
      </c>
      <c r="D53" s="1" t="s">
        <v>61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1</v>
      </c>
      <c r="L53" s="1">
        <v>0</v>
      </c>
      <c r="M53" s="1">
        <v>0</v>
      </c>
      <c r="N53" s="1">
        <v>0</v>
      </c>
      <c r="O53" s="1"/>
      <c r="P53" s="1">
        <f t="shared" si="12"/>
        <v>1</v>
      </c>
      <c r="Q53" s="7">
        <f t="shared" si="13"/>
        <v>0.1</v>
      </c>
    </row>
    <row r="54" spans="1:17">
      <c r="A54" s="4" t="s">
        <v>104</v>
      </c>
      <c r="B54" s="1">
        <v>11</v>
      </c>
      <c r="C54" s="1">
        <v>0</v>
      </c>
      <c r="D54" s="1">
        <v>1</v>
      </c>
      <c r="E54" s="1" t="s">
        <v>61</v>
      </c>
      <c r="F54" s="1">
        <v>1</v>
      </c>
      <c r="G54" s="1">
        <v>0</v>
      </c>
      <c r="H54" s="1">
        <v>1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/>
      <c r="P54" s="1">
        <f t="shared" si="12"/>
        <v>3</v>
      </c>
      <c r="Q54" s="7">
        <f t="shared" si="13"/>
        <v>0.27272727272727271</v>
      </c>
    </row>
    <row r="55" spans="1:17">
      <c r="A55" s="4" t="s">
        <v>105</v>
      </c>
      <c r="B55" s="1">
        <v>10</v>
      </c>
      <c r="C55" s="1">
        <v>0</v>
      </c>
      <c r="D55" s="1" t="s">
        <v>61</v>
      </c>
      <c r="E55" s="1">
        <v>1</v>
      </c>
      <c r="F55" s="1">
        <v>1</v>
      </c>
      <c r="G55" s="1">
        <v>0</v>
      </c>
      <c r="H55" s="1" t="s">
        <v>61</v>
      </c>
      <c r="I55" s="1">
        <v>0</v>
      </c>
      <c r="J55" s="1">
        <v>2</v>
      </c>
      <c r="K55" s="1">
        <v>1</v>
      </c>
      <c r="L55" s="1">
        <v>1</v>
      </c>
      <c r="M55" s="1">
        <v>1</v>
      </c>
      <c r="N55" s="1">
        <v>0</v>
      </c>
      <c r="O55" s="1"/>
      <c r="P55" s="1">
        <f t="shared" si="12"/>
        <v>7</v>
      </c>
      <c r="Q55" s="7">
        <f t="shared" si="13"/>
        <v>0.7</v>
      </c>
    </row>
    <row r="56" spans="1:17">
      <c r="A56" s="4" t="s">
        <v>106</v>
      </c>
      <c r="B56" s="1">
        <v>11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 t="s">
        <v>61</v>
      </c>
      <c r="M56" s="1">
        <v>0</v>
      </c>
      <c r="N56" s="1">
        <v>0</v>
      </c>
      <c r="O56" s="1"/>
      <c r="P56" s="1">
        <f t="shared" si="12"/>
        <v>0</v>
      </c>
      <c r="Q56" s="7">
        <f t="shared" si="13"/>
        <v>0</v>
      </c>
    </row>
    <row r="57" spans="1:17">
      <c r="A57" s="4" t="s">
        <v>107</v>
      </c>
      <c r="B57" s="1">
        <v>7</v>
      </c>
      <c r="C57" s="1" t="s">
        <v>61</v>
      </c>
      <c r="D57" s="1" t="s">
        <v>61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 t="s">
        <v>61</v>
      </c>
      <c r="K57" s="1" t="s">
        <v>61</v>
      </c>
      <c r="L57" s="1" t="s">
        <v>61</v>
      </c>
      <c r="M57" s="1">
        <v>0</v>
      </c>
      <c r="N57" s="1">
        <v>0</v>
      </c>
      <c r="O57" s="1"/>
      <c r="P57" s="1">
        <f t="shared" si="12"/>
        <v>0</v>
      </c>
      <c r="Q57" s="7">
        <f t="shared" si="13"/>
        <v>0</v>
      </c>
    </row>
    <row r="58" spans="1:17">
      <c r="A58" s="2" t="s">
        <v>5</v>
      </c>
      <c r="B58" s="1">
        <v>12</v>
      </c>
      <c r="C58" s="2">
        <f t="shared" ref="C58:H58" si="14">SUM(C50:C57)</f>
        <v>0</v>
      </c>
      <c r="D58" s="2">
        <f t="shared" si="14"/>
        <v>2</v>
      </c>
      <c r="E58" s="2">
        <f t="shared" si="14"/>
        <v>1</v>
      </c>
      <c r="F58" s="2">
        <f t="shared" si="14"/>
        <v>3</v>
      </c>
      <c r="G58" s="2">
        <f t="shared" si="14"/>
        <v>0</v>
      </c>
      <c r="H58" s="2">
        <f t="shared" si="14"/>
        <v>1</v>
      </c>
      <c r="I58" s="2">
        <f>SUM(I50:I57)</f>
        <v>0</v>
      </c>
      <c r="J58" s="2">
        <f>SUM(J50:J57)</f>
        <v>3</v>
      </c>
      <c r="K58" s="2">
        <f>SUM(K52:K57)</f>
        <v>3</v>
      </c>
      <c r="L58" s="2">
        <f>SUM(L50:L57)</f>
        <v>2</v>
      </c>
      <c r="M58" s="2">
        <f>SUM(M50:M57)</f>
        <v>2</v>
      </c>
      <c r="N58" s="2">
        <f>SUM(N50:N57)</f>
        <v>0</v>
      </c>
      <c r="O58" s="1"/>
      <c r="P58" s="2">
        <f t="shared" si="12"/>
        <v>17</v>
      </c>
      <c r="Q58" s="8">
        <f t="shared" si="13"/>
        <v>1.4166666666666667</v>
      </c>
    </row>
    <row r="60" spans="1:17">
      <c r="A60" s="2" t="s">
        <v>93</v>
      </c>
      <c r="B60" s="13" t="s">
        <v>3</v>
      </c>
      <c r="C60" s="13" t="s">
        <v>51</v>
      </c>
      <c r="D60" s="13" t="s">
        <v>30</v>
      </c>
      <c r="E60" s="14" t="s">
        <v>31</v>
      </c>
      <c r="F60" s="14"/>
      <c r="G60" s="14"/>
      <c r="H60" s="14"/>
      <c r="I60" s="14"/>
      <c r="J60" s="14"/>
      <c r="K60" s="14"/>
      <c r="L60" s="14"/>
      <c r="M60" s="14"/>
      <c r="N60" s="14"/>
    </row>
    <row r="61" spans="1:17">
      <c r="A61" s="4" t="s">
        <v>100</v>
      </c>
      <c r="B61" s="1">
        <v>11</v>
      </c>
      <c r="C61" s="1">
        <v>61</v>
      </c>
      <c r="D61" s="1">
        <v>88</v>
      </c>
      <c r="E61" s="31">
        <f>C61/D61</f>
        <v>0.69318181818181823</v>
      </c>
      <c r="F61" s="31"/>
      <c r="G61" s="31"/>
      <c r="H61" s="31"/>
      <c r="I61" s="31"/>
      <c r="J61" s="31"/>
      <c r="K61" s="31"/>
      <c r="L61" s="31"/>
      <c r="M61" s="31"/>
      <c r="N61" s="31"/>
    </row>
    <row r="62" spans="1:17">
      <c r="A62" s="4" t="s">
        <v>101</v>
      </c>
      <c r="B62" s="1">
        <v>7</v>
      </c>
      <c r="C62" s="1">
        <v>3</v>
      </c>
      <c r="D62" s="1">
        <v>5</v>
      </c>
      <c r="E62" s="31">
        <f t="shared" ref="E62:E65" si="15">C62/D62</f>
        <v>0.6</v>
      </c>
      <c r="F62" s="31"/>
      <c r="G62" s="31"/>
      <c r="H62" s="31"/>
      <c r="I62" s="31"/>
      <c r="J62" s="31"/>
      <c r="K62" s="31"/>
      <c r="L62" s="31"/>
      <c r="M62" s="31"/>
      <c r="N62" s="31"/>
    </row>
    <row r="63" spans="1:17">
      <c r="A63" s="4" t="s">
        <v>102</v>
      </c>
      <c r="B63" s="1">
        <v>9</v>
      </c>
      <c r="C63" s="1">
        <v>4</v>
      </c>
      <c r="D63" s="1">
        <v>27</v>
      </c>
      <c r="E63" s="31">
        <f t="shared" si="15"/>
        <v>0.14814814814814814</v>
      </c>
      <c r="F63" s="31"/>
      <c r="G63" s="31"/>
      <c r="H63" s="31"/>
      <c r="I63" s="31"/>
      <c r="J63" s="31"/>
      <c r="K63" s="31"/>
      <c r="L63" s="31"/>
      <c r="M63" s="31"/>
      <c r="N63" s="31"/>
    </row>
    <row r="64" spans="1:17">
      <c r="A64" s="4" t="s">
        <v>103</v>
      </c>
      <c r="B64" s="1">
        <v>10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4" t="s">
        <v>104</v>
      </c>
      <c r="B65" s="1">
        <v>11</v>
      </c>
      <c r="C65" s="1">
        <v>0</v>
      </c>
      <c r="D65" s="1">
        <v>1</v>
      </c>
      <c r="E65" s="31">
        <f t="shared" si="15"/>
        <v>0</v>
      </c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4" t="s">
        <v>105</v>
      </c>
      <c r="B66" s="1">
        <v>10</v>
      </c>
      <c r="C66" s="1">
        <v>6</v>
      </c>
      <c r="D66" s="1">
        <v>21</v>
      </c>
      <c r="E66" s="31">
        <f t="shared" ref="E66:E67" si="16">C66/D66</f>
        <v>0.2857142857142857</v>
      </c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4" t="s">
        <v>106</v>
      </c>
      <c r="B67" s="1">
        <v>11</v>
      </c>
      <c r="C67" s="1">
        <v>1</v>
      </c>
      <c r="D67" s="1">
        <v>2</v>
      </c>
      <c r="E67" s="31">
        <f t="shared" si="16"/>
        <v>0.5</v>
      </c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4" t="s">
        <v>107</v>
      </c>
      <c r="B68" s="1">
        <v>7</v>
      </c>
      <c r="C68" s="1"/>
      <c r="D68" s="1"/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>
      <c r="A69" s="2" t="s">
        <v>5</v>
      </c>
      <c r="B69" s="1">
        <v>12</v>
      </c>
      <c r="C69" s="2">
        <f>SUM(C61:C68)</f>
        <v>75</v>
      </c>
      <c r="D69" s="2">
        <f>SUM(D61:D68)</f>
        <v>144</v>
      </c>
      <c r="E69" s="38">
        <f>C69/D69</f>
        <v>0.52083333333333337</v>
      </c>
      <c r="F69" s="38"/>
      <c r="G69" s="38"/>
      <c r="H69" s="38"/>
      <c r="I69" s="38"/>
      <c r="J69" s="38"/>
      <c r="K69" s="38"/>
      <c r="L69" s="38"/>
      <c r="M69" s="38"/>
      <c r="N69" s="38"/>
    </row>
  </sheetData>
  <pageMargins left="0.7" right="0.7" top="0.75" bottom="0.75" header="0.3" footer="0.3"/>
  <pageSetup orientation="portrait" r:id="rId1"/>
  <ignoredErrors>
    <ignoredError sqref="P5:P14 P15:P39 P41:P58" formulaRange="1"/>
    <ignoredError sqref="Q10:Q13 Q15:Q66 Q6:Q9" evalError="1"/>
    <ignoredError sqref="K13 K25 K36 K47 K5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EAF5B-4210-4696-9AAC-707977E1081B}">
  <dimension ref="A1:Q1048576"/>
  <sheetViews>
    <sheetView zoomScale="130" zoomScaleNormal="130" workbookViewId="0"/>
  </sheetViews>
  <sheetFormatPr defaultColWidth="9.140625" defaultRowHeight="15"/>
  <cols>
    <col min="1" max="1" width="22.85546875" style="1" bestFit="1" customWidth="1"/>
    <col min="2" max="2" width="9.140625" style="1"/>
    <col min="3" max="3" width="9.42578125" style="1" customWidth="1"/>
    <col min="4" max="5" width="9.85546875" style="1" customWidth="1"/>
    <col min="6" max="6" width="12.140625" style="1" bestFit="1" customWidth="1"/>
    <col min="7" max="8" width="12.140625" style="1" customWidth="1"/>
    <col min="9" max="9" width="13.42578125" style="1" bestFit="1" customWidth="1"/>
    <col min="10" max="11" width="13.42578125" style="1" customWidth="1"/>
    <col min="12" max="12" width="14.28515625" style="1" bestFit="1" customWidth="1"/>
    <col min="13" max="13" width="14.28515625" style="1" customWidth="1"/>
    <col min="14" max="14" width="10.28515625" style="1" customWidth="1"/>
    <col min="15" max="15" width="9" style="1" customWidth="1"/>
    <col min="16" max="16384" width="9.140625" style="1"/>
  </cols>
  <sheetData>
    <row r="1" spans="1:17">
      <c r="A1" s="26" t="s">
        <v>79</v>
      </c>
    </row>
    <row r="2" spans="1:17">
      <c r="C2" s="41" t="s">
        <v>59</v>
      </c>
      <c r="D2" s="41" t="s">
        <v>136</v>
      </c>
      <c r="E2" s="11" t="s">
        <v>60</v>
      </c>
      <c r="F2" s="41" t="s">
        <v>59</v>
      </c>
      <c r="G2" s="11" t="s">
        <v>60</v>
      </c>
      <c r="H2" s="11" t="s">
        <v>60</v>
      </c>
      <c r="I2" s="41" t="s">
        <v>59</v>
      </c>
      <c r="J2" s="11" t="s">
        <v>60</v>
      </c>
      <c r="K2" s="41" t="s">
        <v>59</v>
      </c>
      <c r="L2" s="11" t="s">
        <v>60</v>
      </c>
      <c r="M2" s="41" t="s">
        <v>59</v>
      </c>
      <c r="N2" s="41" t="s">
        <v>59</v>
      </c>
      <c r="P2" s="7"/>
    </row>
    <row r="3" spans="1:17">
      <c r="A3" s="2" t="s">
        <v>0</v>
      </c>
      <c r="C3" s="2" t="s">
        <v>83</v>
      </c>
      <c r="D3" s="2" t="s">
        <v>84</v>
      </c>
      <c r="E3" s="2" t="s">
        <v>81</v>
      </c>
      <c r="F3" s="2" t="s">
        <v>80</v>
      </c>
      <c r="G3" s="2" t="s">
        <v>69</v>
      </c>
      <c r="H3" s="2" t="s">
        <v>83</v>
      </c>
      <c r="I3" s="2" t="s">
        <v>78</v>
      </c>
      <c r="J3" s="2" t="s">
        <v>145</v>
      </c>
      <c r="K3" s="2" t="s">
        <v>78</v>
      </c>
      <c r="L3" s="2" t="s">
        <v>129</v>
      </c>
      <c r="M3" s="2" t="s">
        <v>82</v>
      </c>
      <c r="N3" s="2" t="s">
        <v>69</v>
      </c>
      <c r="P3" s="7"/>
    </row>
    <row r="4" spans="1:17">
      <c r="A4" s="4" t="s">
        <v>1</v>
      </c>
      <c r="B4" s="2" t="s">
        <v>3</v>
      </c>
      <c r="C4" s="1" t="s">
        <v>72</v>
      </c>
      <c r="D4" s="1" t="s">
        <v>137</v>
      </c>
      <c r="E4" s="1" t="s">
        <v>137</v>
      </c>
      <c r="F4" s="1" t="s">
        <v>141</v>
      </c>
      <c r="G4" s="1" t="s">
        <v>141</v>
      </c>
      <c r="H4" s="1" t="s">
        <v>143</v>
      </c>
      <c r="I4" s="1" t="s">
        <v>143</v>
      </c>
      <c r="J4" s="1" t="s">
        <v>144</v>
      </c>
      <c r="K4" s="1" t="s">
        <v>149</v>
      </c>
      <c r="L4" s="1" t="s">
        <v>155</v>
      </c>
      <c r="M4" s="1" t="s">
        <v>157</v>
      </c>
      <c r="N4" s="1" t="s">
        <v>160</v>
      </c>
      <c r="O4" s="2"/>
      <c r="P4" s="2" t="s">
        <v>52</v>
      </c>
      <c r="Q4" s="8" t="s">
        <v>40</v>
      </c>
    </row>
    <row r="5" spans="1:17">
      <c r="A5" s="20" t="s">
        <v>22</v>
      </c>
      <c r="B5" s="1">
        <v>9</v>
      </c>
      <c r="C5" s="1">
        <v>6</v>
      </c>
      <c r="D5" s="1">
        <v>3</v>
      </c>
      <c r="E5" s="1">
        <v>6</v>
      </c>
      <c r="F5" s="1">
        <v>3</v>
      </c>
      <c r="G5" s="1" t="s">
        <v>61</v>
      </c>
      <c r="H5" s="1">
        <v>0</v>
      </c>
      <c r="I5" s="1" t="s">
        <v>139</v>
      </c>
      <c r="J5" s="1" t="s">
        <v>61</v>
      </c>
      <c r="K5" s="1">
        <v>0</v>
      </c>
      <c r="L5" s="1">
        <v>2</v>
      </c>
      <c r="M5" s="1">
        <v>4</v>
      </c>
      <c r="N5" s="1">
        <v>6</v>
      </c>
      <c r="P5" s="1">
        <f t="shared" ref="P5:P14" si="0">SUM(C5:O5)</f>
        <v>30</v>
      </c>
      <c r="Q5" s="7">
        <f t="shared" ref="Q5:Q14" si="1">P5/B5</f>
        <v>3.3333333333333335</v>
      </c>
    </row>
    <row r="6" spans="1:17">
      <c r="A6" s="20" t="s">
        <v>108</v>
      </c>
      <c r="B6" s="1">
        <v>7</v>
      </c>
      <c r="C6" s="1">
        <v>3</v>
      </c>
      <c r="D6" s="1">
        <v>3</v>
      </c>
      <c r="E6" s="1">
        <v>2</v>
      </c>
      <c r="F6" s="1">
        <v>6</v>
      </c>
      <c r="G6" s="1" t="s">
        <v>61</v>
      </c>
      <c r="H6" s="1" t="s">
        <v>61</v>
      </c>
      <c r="I6" s="1" t="s">
        <v>61</v>
      </c>
      <c r="J6" s="1" t="s">
        <v>61</v>
      </c>
      <c r="K6" s="1">
        <v>11</v>
      </c>
      <c r="L6" s="1" t="s">
        <v>61</v>
      </c>
      <c r="M6" s="1">
        <v>1</v>
      </c>
      <c r="N6" s="1">
        <v>5</v>
      </c>
      <c r="P6" s="1">
        <f t="shared" si="0"/>
        <v>31</v>
      </c>
      <c r="Q6" s="7">
        <f t="shared" si="1"/>
        <v>4.4285714285714288</v>
      </c>
    </row>
    <row r="7" spans="1:17">
      <c r="A7" s="20" t="s">
        <v>14</v>
      </c>
      <c r="B7" s="1">
        <v>12</v>
      </c>
      <c r="C7" s="1">
        <v>0</v>
      </c>
      <c r="D7" s="1">
        <v>3</v>
      </c>
      <c r="E7" s="1">
        <v>0</v>
      </c>
      <c r="F7" s="1">
        <v>0</v>
      </c>
      <c r="G7" s="1">
        <v>8</v>
      </c>
      <c r="H7" s="1">
        <v>2</v>
      </c>
      <c r="I7" s="1">
        <v>2</v>
      </c>
      <c r="J7" s="1">
        <v>4</v>
      </c>
      <c r="K7" s="1">
        <v>6</v>
      </c>
      <c r="L7" s="1">
        <v>3</v>
      </c>
      <c r="M7" s="1">
        <v>5</v>
      </c>
      <c r="N7" s="1">
        <v>3</v>
      </c>
      <c r="P7" s="1">
        <f t="shared" si="0"/>
        <v>36</v>
      </c>
      <c r="Q7" s="7">
        <f t="shared" si="1"/>
        <v>3</v>
      </c>
    </row>
    <row r="8" spans="1:17">
      <c r="A8" s="20" t="s">
        <v>21</v>
      </c>
      <c r="B8" s="1">
        <v>11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2</v>
      </c>
      <c r="J8" s="1">
        <v>0</v>
      </c>
      <c r="K8" s="1">
        <v>0</v>
      </c>
      <c r="L8" s="1" t="s">
        <v>61</v>
      </c>
      <c r="M8" s="1">
        <v>0</v>
      </c>
      <c r="N8" s="1">
        <v>0</v>
      </c>
      <c r="P8" s="1">
        <f t="shared" si="0"/>
        <v>2</v>
      </c>
      <c r="Q8" s="7">
        <f t="shared" si="1"/>
        <v>0.18181818181818182</v>
      </c>
    </row>
    <row r="9" spans="1:17">
      <c r="A9" s="20" t="s">
        <v>109</v>
      </c>
      <c r="B9" s="1">
        <v>9</v>
      </c>
      <c r="C9" s="1">
        <v>5</v>
      </c>
      <c r="D9" s="1">
        <v>3</v>
      </c>
      <c r="E9" s="1" t="s">
        <v>61</v>
      </c>
      <c r="F9" s="1">
        <v>6</v>
      </c>
      <c r="G9" s="1">
        <v>9</v>
      </c>
      <c r="H9" s="1">
        <v>14</v>
      </c>
      <c r="I9" s="1" t="s">
        <v>61</v>
      </c>
      <c r="J9" s="1">
        <v>5</v>
      </c>
      <c r="K9" s="1" t="s">
        <v>61</v>
      </c>
      <c r="L9" s="1">
        <v>9</v>
      </c>
      <c r="M9" s="1">
        <v>0</v>
      </c>
      <c r="N9" s="1">
        <v>12</v>
      </c>
      <c r="P9" s="1">
        <f t="shared" si="0"/>
        <v>63</v>
      </c>
      <c r="Q9" s="7">
        <f t="shared" si="1"/>
        <v>7</v>
      </c>
    </row>
    <row r="10" spans="1:17">
      <c r="A10" s="20" t="s">
        <v>110</v>
      </c>
      <c r="B10" s="1">
        <v>10</v>
      </c>
      <c r="C10" s="1">
        <v>0</v>
      </c>
      <c r="D10" s="1">
        <v>0</v>
      </c>
      <c r="E10" s="1" t="s">
        <v>61</v>
      </c>
      <c r="F10" s="1">
        <v>2</v>
      </c>
      <c r="G10" s="1">
        <v>6</v>
      </c>
      <c r="H10" s="1">
        <v>5</v>
      </c>
      <c r="I10" s="1">
        <v>4</v>
      </c>
      <c r="J10" s="1">
        <v>2</v>
      </c>
      <c r="K10" s="1">
        <v>2</v>
      </c>
      <c r="L10" s="1">
        <v>2</v>
      </c>
      <c r="M10" s="1">
        <v>0</v>
      </c>
      <c r="N10" s="1" t="s">
        <v>61</v>
      </c>
      <c r="P10" s="1">
        <f t="shared" si="0"/>
        <v>23</v>
      </c>
      <c r="Q10" s="7">
        <f t="shared" si="1"/>
        <v>2.2999999999999998</v>
      </c>
    </row>
    <row r="11" spans="1:17">
      <c r="A11" s="20" t="s">
        <v>57</v>
      </c>
      <c r="B11" s="1">
        <v>10</v>
      </c>
      <c r="C11" s="1">
        <v>25</v>
      </c>
      <c r="D11" s="1">
        <v>18</v>
      </c>
      <c r="E11" s="1">
        <v>13</v>
      </c>
      <c r="F11" s="1">
        <v>11</v>
      </c>
      <c r="G11" s="1">
        <v>2</v>
      </c>
      <c r="H11" s="1">
        <v>8</v>
      </c>
      <c r="I11" s="1">
        <v>11</v>
      </c>
      <c r="J11" s="1">
        <v>4</v>
      </c>
      <c r="K11" s="1" t="s">
        <v>61</v>
      </c>
      <c r="L11" s="1">
        <v>5</v>
      </c>
      <c r="M11" s="1">
        <v>10</v>
      </c>
      <c r="N11" s="1" t="s">
        <v>61</v>
      </c>
      <c r="P11" s="1">
        <f t="shared" si="0"/>
        <v>107</v>
      </c>
      <c r="Q11" s="7">
        <f t="shared" si="1"/>
        <v>10.7</v>
      </c>
    </row>
    <row r="12" spans="1:17">
      <c r="A12" s="20" t="s">
        <v>75</v>
      </c>
      <c r="B12" s="1">
        <v>12</v>
      </c>
      <c r="C12" s="1">
        <v>15</v>
      </c>
      <c r="D12" s="1">
        <v>9</v>
      </c>
      <c r="E12" s="1">
        <v>12</v>
      </c>
      <c r="F12" s="1">
        <v>9</v>
      </c>
      <c r="G12" s="1">
        <v>5</v>
      </c>
      <c r="H12" s="1">
        <v>14</v>
      </c>
      <c r="I12" s="1">
        <v>12</v>
      </c>
      <c r="J12" s="1">
        <v>15</v>
      </c>
      <c r="K12" s="1">
        <v>15</v>
      </c>
      <c r="L12" s="1">
        <v>12</v>
      </c>
      <c r="M12" s="1">
        <v>9</v>
      </c>
      <c r="N12" s="1">
        <v>22</v>
      </c>
      <c r="P12" s="1">
        <f t="shared" si="0"/>
        <v>149</v>
      </c>
      <c r="Q12" s="7">
        <f t="shared" si="1"/>
        <v>12.416666666666666</v>
      </c>
    </row>
    <row r="13" spans="1:17">
      <c r="A13" s="2" t="s">
        <v>5</v>
      </c>
      <c r="B13" s="1">
        <v>12</v>
      </c>
      <c r="C13" s="2">
        <f>SUM(C5:C12)</f>
        <v>54</v>
      </c>
      <c r="D13" s="2">
        <f>SUM(D5:D12)</f>
        <v>39</v>
      </c>
      <c r="E13" s="2">
        <f>SUM(E5:E12)</f>
        <v>33</v>
      </c>
      <c r="F13" s="2">
        <f>SUM(F5:F12)</f>
        <v>37</v>
      </c>
      <c r="G13" s="2">
        <f>SUM(G7:G12)</f>
        <v>30</v>
      </c>
      <c r="H13" s="2">
        <f>SUM(H5:H12)</f>
        <v>43</v>
      </c>
      <c r="I13" s="2">
        <f>SUM(I7:I12)</f>
        <v>31</v>
      </c>
      <c r="J13" s="2">
        <f>SUM(J7:J12)</f>
        <v>30</v>
      </c>
      <c r="K13" s="2">
        <f>SUM(K5:K12)</f>
        <v>34</v>
      </c>
      <c r="L13" s="2">
        <f>SUM(L5:L12)</f>
        <v>33</v>
      </c>
      <c r="M13" s="2">
        <f>SUM(M5:M12)</f>
        <v>29</v>
      </c>
      <c r="N13" s="2">
        <f>SUM(N5:N12)</f>
        <v>48</v>
      </c>
      <c r="P13" s="2">
        <f t="shared" si="0"/>
        <v>441</v>
      </c>
      <c r="Q13" s="8">
        <f t="shared" si="1"/>
        <v>36.75</v>
      </c>
    </row>
    <row r="14" spans="1:17">
      <c r="A14" s="2" t="s">
        <v>6</v>
      </c>
      <c r="B14" s="1">
        <v>12</v>
      </c>
      <c r="C14" s="3">
        <v>50</v>
      </c>
      <c r="D14" s="3">
        <v>36</v>
      </c>
      <c r="E14" s="3">
        <v>35</v>
      </c>
      <c r="F14" s="3">
        <v>30</v>
      </c>
      <c r="G14" s="3">
        <v>51</v>
      </c>
      <c r="H14" s="3">
        <v>51</v>
      </c>
      <c r="I14" s="3">
        <v>29</v>
      </c>
      <c r="J14" s="3">
        <v>45</v>
      </c>
      <c r="K14" s="3">
        <v>23</v>
      </c>
      <c r="L14" s="3">
        <v>47</v>
      </c>
      <c r="M14" s="3">
        <v>27</v>
      </c>
      <c r="N14" s="3">
        <v>42</v>
      </c>
      <c r="O14" s="2"/>
      <c r="P14" s="3">
        <f t="shared" si="0"/>
        <v>466</v>
      </c>
      <c r="Q14" s="9">
        <f t="shared" si="1"/>
        <v>38.833333333333336</v>
      </c>
    </row>
    <row r="15" spans="1:17">
      <c r="O15" s="9"/>
    </row>
    <row r="16" spans="1:17">
      <c r="A16" s="4" t="s">
        <v>7</v>
      </c>
    </row>
    <row r="17" spans="1:17">
      <c r="A17" s="20" t="s">
        <v>22</v>
      </c>
      <c r="B17" s="1">
        <v>9</v>
      </c>
      <c r="C17" s="1">
        <v>4</v>
      </c>
      <c r="D17" s="1">
        <v>5</v>
      </c>
      <c r="E17" s="1">
        <v>5</v>
      </c>
      <c r="F17" s="1">
        <v>2</v>
      </c>
      <c r="G17" s="1" t="s">
        <v>61</v>
      </c>
      <c r="H17" s="1">
        <v>7</v>
      </c>
      <c r="I17" s="1" t="s">
        <v>139</v>
      </c>
      <c r="J17" s="1" t="s">
        <v>61</v>
      </c>
      <c r="K17" s="1">
        <v>5</v>
      </c>
      <c r="L17" s="1">
        <v>13</v>
      </c>
      <c r="M17" s="1">
        <v>8</v>
      </c>
      <c r="N17" s="1">
        <v>5</v>
      </c>
      <c r="P17" s="1">
        <f t="shared" ref="P17:P25" si="2">SUM(C17:O17)</f>
        <v>54</v>
      </c>
      <c r="Q17" s="7">
        <f t="shared" ref="Q17:Q25" si="3">P17/B17</f>
        <v>6</v>
      </c>
    </row>
    <row r="18" spans="1:17">
      <c r="A18" s="20" t="s">
        <v>108</v>
      </c>
      <c r="B18" s="1">
        <v>7</v>
      </c>
      <c r="C18" s="1">
        <v>4</v>
      </c>
      <c r="D18" s="1">
        <v>3</v>
      </c>
      <c r="E18" s="1">
        <v>5</v>
      </c>
      <c r="F18" s="1">
        <v>6</v>
      </c>
      <c r="G18" s="1" t="s">
        <v>61</v>
      </c>
      <c r="H18" s="1" t="s">
        <v>61</v>
      </c>
      <c r="I18" s="1" t="s">
        <v>61</v>
      </c>
      <c r="J18" s="1" t="s">
        <v>61</v>
      </c>
      <c r="K18" s="1">
        <v>8</v>
      </c>
      <c r="L18" s="1" t="s">
        <v>61</v>
      </c>
      <c r="M18" s="1">
        <v>5</v>
      </c>
      <c r="N18" s="1">
        <v>7</v>
      </c>
      <c r="P18" s="1">
        <f t="shared" si="2"/>
        <v>38</v>
      </c>
      <c r="Q18" s="7">
        <f t="shared" si="3"/>
        <v>5.4285714285714288</v>
      </c>
    </row>
    <row r="19" spans="1:17">
      <c r="A19" s="20" t="s">
        <v>14</v>
      </c>
      <c r="B19" s="1">
        <v>12</v>
      </c>
      <c r="C19" s="1">
        <v>1</v>
      </c>
      <c r="D19" s="1">
        <v>4</v>
      </c>
      <c r="E19" s="1">
        <v>1</v>
      </c>
      <c r="F19" s="1">
        <v>2</v>
      </c>
      <c r="G19" s="1">
        <v>4</v>
      </c>
      <c r="H19" s="1">
        <v>1</v>
      </c>
      <c r="I19" s="1">
        <v>8</v>
      </c>
      <c r="J19" s="1">
        <v>9</v>
      </c>
      <c r="K19" s="1">
        <v>6</v>
      </c>
      <c r="L19" s="1">
        <v>1</v>
      </c>
      <c r="M19" s="1">
        <v>3</v>
      </c>
      <c r="N19" s="1">
        <v>1</v>
      </c>
      <c r="P19" s="1">
        <f t="shared" si="2"/>
        <v>41</v>
      </c>
      <c r="Q19" s="7">
        <f t="shared" si="3"/>
        <v>3.4166666666666665</v>
      </c>
    </row>
    <row r="20" spans="1:17">
      <c r="A20" s="20" t="s">
        <v>21</v>
      </c>
      <c r="B20" s="1">
        <v>11</v>
      </c>
      <c r="C20" s="1">
        <v>0</v>
      </c>
      <c r="D20" s="1">
        <v>1</v>
      </c>
      <c r="E20" s="1">
        <v>0</v>
      </c>
      <c r="F20" s="1">
        <v>0</v>
      </c>
      <c r="G20" s="1">
        <v>1</v>
      </c>
      <c r="H20" s="1">
        <v>0</v>
      </c>
      <c r="I20" s="1">
        <v>1</v>
      </c>
      <c r="J20" s="1">
        <v>2</v>
      </c>
      <c r="K20" s="1">
        <v>10</v>
      </c>
      <c r="L20" s="1" t="s">
        <v>61</v>
      </c>
      <c r="M20" s="1">
        <v>3</v>
      </c>
      <c r="N20" s="1">
        <v>1</v>
      </c>
      <c r="P20" s="1">
        <f t="shared" si="2"/>
        <v>19</v>
      </c>
      <c r="Q20" s="7">
        <f t="shared" si="3"/>
        <v>1.7272727272727273</v>
      </c>
    </row>
    <row r="21" spans="1:17">
      <c r="A21" s="20" t="s">
        <v>109</v>
      </c>
      <c r="B21" s="1">
        <v>9</v>
      </c>
      <c r="C21" s="1">
        <v>4</v>
      </c>
      <c r="D21" s="1">
        <v>1</v>
      </c>
      <c r="E21" s="1" t="s">
        <v>61</v>
      </c>
      <c r="F21" s="1">
        <v>0</v>
      </c>
      <c r="G21" s="1">
        <v>4</v>
      </c>
      <c r="H21" s="1">
        <v>1</v>
      </c>
      <c r="I21" s="1" t="s">
        <v>61</v>
      </c>
      <c r="J21" s="1">
        <v>3</v>
      </c>
      <c r="K21" s="1" t="s">
        <v>61</v>
      </c>
      <c r="L21" s="1">
        <v>6</v>
      </c>
      <c r="M21" s="1">
        <v>1</v>
      </c>
      <c r="N21" s="1">
        <v>3</v>
      </c>
      <c r="P21" s="1">
        <f t="shared" si="2"/>
        <v>23</v>
      </c>
      <c r="Q21" s="7">
        <f t="shared" si="3"/>
        <v>2.5555555555555554</v>
      </c>
    </row>
    <row r="22" spans="1:17">
      <c r="A22" s="20" t="s">
        <v>110</v>
      </c>
      <c r="B22" s="1">
        <v>10</v>
      </c>
      <c r="C22" s="1">
        <v>0</v>
      </c>
      <c r="D22" s="1">
        <v>1</v>
      </c>
      <c r="E22" s="1" t="s">
        <v>61</v>
      </c>
      <c r="F22" s="1">
        <v>2</v>
      </c>
      <c r="G22" s="1">
        <v>1</v>
      </c>
      <c r="H22" s="1">
        <v>0</v>
      </c>
      <c r="I22" s="1">
        <v>2</v>
      </c>
      <c r="J22" s="1">
        <v>2</v>
      </c>
      <c r="K22" s="1">
        <v>2</v>
      </c>
      <c r="L22" s="1">
        <v>1</v>
      </c>
      <c r="M22" s="1">
        <v>3</v>
      </c>
      <c r="N22" s="1" t="s">
        <v>61</v>
      </c>
      <c r="P22" s="1">
        <f t="shared" si="2"/>
        <v>14</v>
      </c>
      <c r="Q22" s="7">
        <f t="shared" si="3"/>
        <v>1.4</v>
      </c>
    </row>
    <row r="23" spans="1:17">
      <c r="A23" s="20" t="s">
        <v>57</v>
      </c>
      <c r="B23" s="1">
        <v>10</v>
      </c>
      <c r="C23" s="1">
        <v>16</v>
      </c>
      <c r="D23" s="1">
        <v>13</v>
      </c>
      <c r="E23" s="1">
        <v>6</v>
      </c>
      <c r="F23" s="1">
        <v>15</v>
      </c>
      <c r="G23" s="1">
        <v>12</v>
      </c>
      <c r="H23" s="1">
        <v>15</v>
      </c>
      <c r="I23" s="1">
        <v>16</v>
      </c>
      <c r="J23" s="1">
        <v>6</v>
      </c>
      <c r="K23" s="1" t="s">
        <v>61</v>
      </c>
      <c r="L23" s="1">
        <v>7</v>
      </c>
      <c r="M23" s="1">
        <v>13</v>
      </c>
      <c r="N23" s="1" t="s">
        <v>61</v>
      </c>
      <c r="P23" s="1">
        <f t="shared" si="2"/>
        <v>119</v>
      </c>
      <c r="Q23" s="7">
        <f t="shared" si="3"/>
        <v>11.9</v>
      </c>
    </row>
    <row r="24" spans="1:17">
      <c r="A24" s="20" t="s">
        <v>75</v>
      </c>
      <c r="B24" s="1">
        <v>12</v>
      </c>
      <c r="C24" s="1">
        <v>7</v>
      </c>
      <c r="D24" s="1">
        <v>6</v>
      </c>
      <c r="E24" s="1">
        <v>4</v>
      </c>
      <c r="F24" s="1">
        <v>5</v>
      </c>
      <c r="G24" s="1">
        <v>5</v>
      </c>
      <c r="H24" s="1">
        <v>6</v>
      </c>
      <c r="I24" s="1">
        <v>10</v>
      </c>
      <c r="J24" s="1">
        <v>10</v>
      </c>
      <c r="K24" s="1">
        <v>8</v>
      </c>
      <c r="L24" s="1">
        <v>8</v>
      </c>
      <c r="M24" s="1">
        <v>5</v>
      </c>
      <c r="N24" s="1">
        <v>8</v>
      </c>
      <c r="P24" s="1">
        <f t="shared" si="2"/>
        <v>82</v>
      </c>
      <c r="Q24" s="7">
        <f t="shared" si="3"/>
        <v>6.833333333333333</v>
      </c>
    </row>
    <row r="25" spans="1:17">
      <c r="A25" s="2" t="s">
        <v>5</v>
      </c>
      <c r="B25" s="1">
        <v>12</v>
      </c>
      <c r="C25" s="2">
        <f>SUM(C17:C24)</f>
        <v>36</v>
      </c>
      <c r="D25" s="2">
        <f>SUM(D17:D24)</f>
        <v>34</v>
      </c>
      <c r="E25" s="2">
        <f>SUM(E17:E24)</f>
        <v>21</v>
      </c>
      <c r="F25" s="2">
        <f>SUM(F17:F24)</f>
        <v>32</v>
      </c>
      <c r="G25" s="2">
        <f>SUM(G19:G24)</f>
        <v>27</v>
      </c>
      <c r="H25" s="2">
        <f>SUM(H17:H24)</f>
        <v>30</v>
      </c>
      <c r="I25" s="2">
        <f>SUM(I19:I24)</f>
        <v>37</v>
      </c>
      <c r="J25" s="2">
        <f>SUM(J19:J24)</f>
        <v>32</v>
      </c>
      <c r="K25" s="2">
        <f>SUM(K17:K24)</f>
        <v>39</v>
      </c>
      <c r="L25" s="2">
        <f>SUM(L17:L24)</f>
        <v>36</v>
      </c>
      <c r="M25" s="2">
        <f>SUM(M17:M24)</f>
        <v>41</v>
      </c>
      <c r="N25" s="2">
        <f>SUM(N17:N24)</f>
        <v>25</v>
      </c>
      <c r="P25" s="2">
        <f t="shared" si="2"/>
        <v>390</v>
      </c>
      <c r="Q25" s="8">
        <f t="shared" si="3"/>
        <v>32.5</v>
      </c>
    </row>
    <row r="26" spans="1:17">
      <c r="O26" s="2"/>
    </row>
    <row r="27" spans="1:17">
      <c r="A27" s="4" t="s">
        <v>8</v>
      </c>
    </row>
    <row r="28" spans="1:17">
      <c r="A28" s="20" t="s">
        <v>22</v>
      </c>
      <c r="B28" s="1">
        <v>9</v>
      </c>
      <c r="C28" s="1">
        <v>0</v>
      </c>
      <c r="D28" s="1">
        <v>0</v>
      </c>
      <c r="E28" s="1">
        <v>0</v>
      </c>
      <c r="F28" s="1">
        <v>0</v>
      </c>
      <c r="G28" s="1" t="s">
        <v>61</v>
      </c>
      <c r="H28" s="1">
        <v>1</v>
      </c>
      <c r="I28" s="1" t="s">
        <v>139</v>
      </c>
      <c r="J28" s="1" t="s">
        <v>61</v>
      </c>
      <c r="K28" s="1">
        <v>2</v>
      </c>
      <c r="L28" s="1">
        <v>1</v>
      </c>
      <c r="M28" s="1">
        <v>0</v>
      </c>
      <c r="N28" s="1">
        <v>0</v>
      </c>
      <c r="P28" s="1">
        <f t="shared" ref="P28:P36" si="4">SUM(C28:O28)</f>
        <v>4</v>
      </c>
      <c r="Q28" s="7">
        <f t="shared" ref="Q28:Q36" si="5">P28/B28</f>
        <v>0.44444444444444442</v>
      </c>
    </row>
    <row r="29" spans="1:17">
      <c r="A29" s="20" t="s">
        <v>108</v>
      </c>
      <c r="B29" s="1">
        <v>7</v>
      </c>
      <c r="C29" s="1">
        <v>2</v>
      </c>
      <c r="D29" s="1">
        <v>2</v>
      </c>
      <c r="E29" s="1">
        <v>2</v>
      </c>
      <c r="F29" s="1">
        <v>0</v>
      </c>
      <c r="G29" s="1" t="s">
        <v>61</v>
      </c>
      <c r="H29" s="1" t="s">
        <v>61</v>
      </c>
      <c r="I29" s="1" t="s">
        <v>61</v>
      </c>
      <c r="J29" s="1" t="s">
        <v>61</v>
      </c>
      <c r="K29" s="1">
        <v>1</v>
      </c>
      <c r="L29" s="1" t="s">
        <v>61</v>
      </c>
      <c r="M29" s="1">
        <v>1</v>
      </c>
      <c r="N29" s="1">
        <v>2</v>
      </c>
      <c r="P29" s="1">
        <f t="shared" si="4"/>
        <v>10</v>
      </c>
      <c r="Q29" s="7">
        <f t="shared" si="5"/>
        <v>1.4285714285714286</v>
      </c>
    </row>
    <row r="30" spans="1:17">
      <c r="A30" s="20" t="s">
        <v>14</v>
      </c>
      <c r="B30" s="1">
        <v>12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P30" s="1">
        <f t="shared" si="4"/>
        <v>0</v>
      </c>
      <c r="Q30" s="7">
        <f t="shared" si="5"/>
        <v>0</v>
      </c>
    </row>
    <row r="31" spans="1:17">
      <c r="A31" s="20" t="s">
        <v>21</v>
      </c>
      <c r="B31" s="1">
        <v>11</v>
      </c>
      <c r="C31" s="1">
        <v>0</v>
      </c>
      <c r="D31" s="1">
        <v>1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2</v>
      </c>
      <c r="L31" s="1" t="s">
        <v>61</v>
      </c>
      <c r="M31" s="1">
        <v>1</v>
      </c>
      <c r="N31" s="1">
        <v>0</v>
      </c>
      <c r="P31" s="1">
        <f t="shared" si="4"/>
        <v>4</v>
      </c>
      <c r="Q31" s="7">
        <f t="shared" si="5"/>
        <v>0.36363636363636365</v>
      </c>
    </row>
    <row r="32" spans="1:17">
      <c r="A32" s="20" t="s">
        <v>109</v>
      </c>
      <c r="B32" s="1">
        <v>9</v>
      </c>
      <c r="C32" s="1">
        <v>1</v>
      </c>
      <c r="D32" s="1">
        <v>0</v>
      </c>
      <c r="E32" s="1" t="s">
        <v>61</v>
      </c>
      <c r="F32" s="1">
        <v>1</v>
      </c>
      <c r="G32" s="1">
        <v>1</v>
      </c>
      <c r="H32" s="1">
        <v>0</v>
      </c>
      <c r="I32" s="1" t="s">
        <v>61</v>
      </c>
      <c r="J32" s="1">
        <v>1</v>
      </c>
      <c r="K32" s="1" t="s">
        <v>61</v>
      </c>
      <c r="L32" s="1">
        <v>0</v>
      </c>
      <c r="M32" s="1">
        <v>1</v>
      </c>
      <c r="N32" s="1">
        <v>1</v>
      </c>
      <c r="P32" s="1">
        <f t="shared" si="4"/>
        <v>6</v>
      </c>
      <c r="Q32" s="7">
        <f t="shared" si="5"/>
        <v>0.66666666666666663</v>
      </c>
    </row>
    <row r="33" spans="1:17">
      <c r="A33" s="20" t="s">
        <v>110</v>
      </c>
      <c r="B33" s="1">
        <v>10</v>
      </c>
      <c r="C33" s="1">
        <v>1</v>
      </c>
      <c r="D33" s="1">
        <v>0</v>
      </c>
      <c r="E33" s="1" t="s">
        <v>61</v>
      </c>
      <c r="F33" s="1">
        <v>0</v>
      </c>
      <c r="G33" s="1">
        <v>2</v>
      </c>
      <c r="H33" s="1">
        <v>1</v>
      </c>
      <c r="I33" s="1">
        <v>0</v>
      </c>
      <c r="J33" s="1">
        <v>0</v>
      </c>
      <c r="K33" s="1">
        <v>1</v>
      </c>
      <c r="L33" s="1">
        <v>0</v>
      </c>
      <c r="M33" s="1">
        <v>1</v>
      </c>
      <c r="N33" s="1" t="s">
        <v>61</v>
      </c>
      <c r="P33" s="1">
        <f t="shared" si="4"/>
        <v>6</v>
      </c>
      <c r="Q33" s="7">
        <f t="shared" si="5"/>
        <v>0.6</v>
      </c>
    </row>
    <row r="34" spans="1:17">
      <c r="A34" s="20" t="s">
        <v>57</v>
      </c>
      <c r="B34" s="1">
        <v>10</v>
      </c>
      <c r="C34" s="1">
        <v>1</v>
      </c>
      <c r="D34" s="1">
        <v>0</v>
      </c>
      <c r="E34" s="1">
        <v>0</v>
      </c>
      <c r="F34" s="1">
        <v>1</v>
      </c>
      <c r="G34" s="1">
        <v>0</v>
      </c>
      <c r="H34" s="1">
        <v>1</v>
      </c>
      <c r="I34" s="1">
        <v>1</v>
      </c>
      <c r="J34" s="1">
        <v>1</v>
      </c>
      <c r="K34" s="1" t="s">
        <v>61</v>
      </c>
      <c r="L34" s="1">
        <v>2</v>
      </c>
      <c r="M34" s="1">
        <v>0</v>
      </c>
      <c r="N34" s="1" t="s">
        <v>61</v>
      </c>
      <c r="P34" s="1">
        <f t="shared" si="4"/>
        <v>7</v>
      </c>
      <c r="Q34" s="7">
        <f t="shared" si="5"/>
        <v>0.7</v>
      </c>
    </row>
    <row r="35" spans="1:17">
      <c r="A35" s="20" t="s">
        <v>75</v>
      </c>
      <c r="B35" s="1">
        <v>12</v>
      </c>
      <c r="C35" s="1">
        <v>5</v>
      </c>
      <c r="D35" s="1">
        <v>2</v>
      </c>
      <c r="E35" s="1">
        <v>3</v>
      </c>
      <c r="F35" s="1">
        <v>6</v>
      </c>
      <c r="G35" s="1">
        <v>6</v>
      </c>
      <c r="H35" s="1">
        <v>5</v>
      </c>
      <c r="I35" s="1">
        <v>3</v>
      </c>
      <c r="J35" s="1">
        <v>3</v>
      </c>
      <c r="K35" s="1">
        <v>1</v>
      </c>
      <c r="L35" s="1">
        <v>3</v>
      </c>
      <c r="M35" s="1">
        <v>1</v>
      </c>
      <c r="N35" s="1">
        <v>5</v>
      </c>
      <c r="P35" s="1">
        <f t="shared" si="4"/>
        <v>43</v>
      </c>
      <c r="Q35" s="7">
        <f t="shared" si="5"/>
        <v>3.5833333333333335</v>
      </c>
    </row>
    <row r="36" spans="1:17">
      <c r="A36" s="2" t="s">
        <v>5</v>
      </c>
      <c r="B36" s="1">
        <v>12</v>
      </c>
      <c r="C36" s="2">
        <f>SUM(C28:C35)</f>
        <v>10</v>
      </c>
      <c r="D36" s="2">
        <f>SUM(D28:D35)</f>
        <v>5</v>
      </c>
      <c r="E36" s="2">
        <f>SUM(E28:E35)</f>
        <v>5</v>
      </c>
      <c r="F36" s="2">
        <f>SUM(F28:F35)</f>
        <v>8</v>
      </c>
      <c r="G36" s="2">
        <f>SUM(G30:G35)</f>
        <v>9</v>
      </c>
      <c r="H36" s="2">
        <f>SUM(H28:H35)</f>
        <v>8</v>
      </c>
      <c r="I36" s="2">
        <f>SUM(I30:I35)</f>
        <v>4</v>
      </c>
      <c r="J36" s="2">
        <f>SUM(J30:J35)</f>
        <v>5</v>
      </c>
      <c r="K36" s="2">
        <f>SUM(K28:K35)</f>
        <v>7</v>
      </c>
      <c r="L36" s="2">
        <f>SUM(L28:L35)</f>
        <v>6</v>
      </c>
      <c r="M36" s="2">
        <f>SUM(M28:M35)</f>
        <v>5</v>
      </c>
      <c r="N36" s="2">
        <f>SUM(N28:N35)</f>
        <v>8</v>
      </c>
      <c r="P36" s="2">
        <f t="shared" si="4"/>
        <v>80</v>
      </c>
      <c r="Q36" s="8">
        <f t="shared" si="5"/>
        <v>6.666666666666667</v>
      </c>
    </row>
    <row r="37" spans="1:17">
      <c r="O37" s="2"/>
    </row>
    <row r="38" spans="1:17">
      <c r="A38" s="4" t="s">
        <v>9</v>
      </c>
    </row>
    <row r="39" spans="1:17">
      <c r="A39" s="20" t="s">
        <v>22</v>
      </c>
      <c r="B39" s="1">
        <v>9</v>
      </c>
      <c r="C39" s="1">
        <v>1</v>
      </c>
      <c r="D39" s="1">
        <v>0</v>
      </c>
      <c r="E39" s="1">
        <v>2</v>
      </c>
      <c r="F39" s="1">
        <v>1</v>
      </c>
      <c r="G39" s="1" t="s">
        <v>61</v>
      </c>
      <c r="H39" s="1">
        <v>2</v>
      </c>
      <c r="I39" s="1" t="s">
        <v>139</v>
      </c>
      <c r="J39" s="1" t="s">
        <v>61</v>
      </c>
      <c r="K39" s="1">
        <v>3</v>
      </c>
      <c r="L39" s="1">
        <v>4</v>
      </c>
      <c r="M39" s="1">
        <v>2</v>
      </c>
      <c r="N39" s="1">
        <v>2</v>
      </c>
      <c r="P39" s="1">
        <f t="shared" ref="P39:P47" si="6">SUM(C39:O39)</f>
        <v>17</v>
      </c>
      <c r="Q39" s="7">
        <f t="shared" ref="Q39:Q47" si="7">P39/B39</f>
        <v>1.8888888888888888</v>
      </c>
    </row>
    <row r="40" spans="1:17">
      <c r="A40" s="20" t="s">
        <v>108</v>
      </c>
      <c r="B40" s="1">
        <v>7</v>
      </c>
      <c r="C40" s="1">
        <v>1</v>
      </c>
      <c r="D40" s="1">
        <v>4</v>
      </c>
      <c r="E40" s="1">
        <v>0</v>
      </c>
      <c r="F40" s="1">
        <v>2</v>
      </c>
      <c r="G40" s="1" t="s">
        <v>61</v>
      </c>
      <c r="H40" s="1" t="s">
        <v>61</v>
      </c>
      <c r="I40" s="1" t="s">
        <v>61</v>
      </c>
      <c r="J40" s="1" t="s">
        <v>61</v>
      </c>
      <c r="K40" s="1">
        <v>4</v>
      </c>
      <c r="L40" s="1" t="s">
        <v>61</v>
      </c>
      <c r="M40" s="1">
        <v>1</v>
      </c>
      <c r="N40" s="1">
        <v>1</v>
      </c>
      <c r="P40" s="1">
        <f t="shared" si="6"/>
        <v>13</v>
      </c>
      <c r="Q40" s="7">
        <f t="shared" si="7"/>
        <v>1.8571428571428572</v>
      </c>
    </row>
    <row r="41" spans="1:17">
      <c r="A41" s="20" t="s">
        <v>14</v>
      </c>
      <c r="B41" s="1">
        <v>12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P41" s="1">
        <f t="shared" si="6"/>
        <v>0</v>
      </c>
      <c r="Q41" s="7">
        <f t="shared" si="7"/>
        <v>0</v>
      </c>
    </row>
    <row r="42" spans="1:17">
      <c r="A42" s="20" t="s">
        <v>21</v>
      </c>
      <c r="B42" s="1">
        <v>11</v>
      </c>
      <c r="C42" s="1">
        <v>0</v>
      </c>
      <c r="D42" s="1">
        <v>0</v>
      </c>
      <c r="E42" s="1">
        <v>0</v>
      </c>
      <c r="F42" s="1">
        <v>2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 t="s">
        <v>61</v>
      </c>
      <c r="M42" s="1">
        <v>0</v>
      </c>
      <c r="N42" s="1">
        <v>0</v>
      </c>
      <c r="P42" s="1">
        <f t="shared" si="6"/>
        <v>2</v>
      </c>
      <c r="Q42" s="7">
        <f t="shared" si="7"/>
        <v>0.18181818181818182</v>
      </c>
    </row>
    <row r="43" spans="1:17">
      <c r="A43" s="20" t="s">
        <v>109</v>
      </c>
      <c r="B43" s="1">
        <v>9</v>
      </c>
      <c r="C43" s="1">
        <v>2</v>
      </c>
      <c r="D43" s="1">
        <v>1</v>
      </c>
      <c r="E43" s="1" t="s">
        <v>61</v>
      </c>
      <c r="F43" s="1">
        <v>0</v>
      </c>
      <c r="G43" s="1">
        <v>3</v>
      </c>
      <c r="H43" s="1">
        <v>2</v>
      </c>
      <c r="I43" s="1" t="s">
        <v>61</v>
      </c>
      <c r="J43" s="1">
        <v>2</v>
      </c>
      <c r="K43" s="1" t="s">
        <v>61</v>
      </c>
      <c r="L43" s="1">
        <v>0</v>
      </c>
      <c r="M43" s="1">
        <v>0</v>
      </c>
      <c r="N43" s="1">
        <v>4</v>
      </c>
      <c r="P43" s="1">
        <f t="shared" si="6"/>
        <v>14</v>
      </c>
      <c r="Q43" s="7">
        <f t="shared" si="7"/>
        <v>1.5555555555555556</v>
      </c>
    </row>
    <row r="44" spans="1:17">
      <c r="A44" s="20" t="s">
        <v>110</v>
      </c>
      <c r="B44" s="1">
        <v>10</v>
      </c>
      <c r="C44" s="1">
        <v>0</v>
      </c>
      <c r="D44" s="1">
        <v>1</v>
      </c>
      <c r="E44" s="1" t="s">
        <v>61</v>
      </c>
      <c r="F44" s="1">
        <v>1</v>
      </c>
      <c r="G44" s="1">
        <v>1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 t="s">
        <v>61</v>
      </c>
      <c r="P44" s="1">
        <f t="shared" si="6"/>
        <v>3</v>
      </c>
      <c r="Q44" s="7">
        <f t="shared" si="7"/>
        <v>0.3</v>
      </c>
    </row>
    <row r="45" spans="1:17">
      <c r="A45" s="20" t="s">
        <v>57</v>
      </c>
      <c r="B45" s="1">
        <v>10</v>
      </c>
      <c r="C45" s="1">
        <v>0</v>
      </c>
      <c r="D45" s="1">
        <v>6</v>
      </c>
      <c r="E45" s="1">
        <v>2</v>
      </c>
      <c r="F45" s="1">
        <v>1</v>
      </c>
      <c r="G45" s="1">
        <v>0</v>
      </c>
      <c r="H45" s="1">
        <v>4</v>
      </c>
      <c r="I45" s="1">
        <v>0</v>
      </c>
      <c r="J45" s="1">
        <v>3</v>
      </c>
      <c r="K45" s="1" t="s">
        <v>61</v>
      </c>
      <c r="L45" s="1">
        <v>1</v>
      </c>
      <c r="M45" s="1">
        <v>1</v>
      </c>
      <c r="N45" s="1" t="s">
        <v>61</v>
      </c>
      <c r="P45" s="1">
        <f t="shared" si="6"/>
        <v>18</v>
      </c>
      <c r="Q45" s="7">
        <f t="shared" si="7"/>
        <v>1.8</v>
      </c>
    </row>
    <row r="46" spans="1:17">
      <c r="A46" s="20" t="s">
        <v>75</v>
      </c>
      <c r="B46" s="1">
        <v>12</v>
      </c>
      <c r="C46" s="1">
        <v>1</v>
      </c>
      <c r="D46" s="1">
        <v>4</v>
      </c>
      <c r="E46" s="1">
        <v>2</v>
      </c>
      <c r="F46" s="1">
        <v>1</v>
      </c>
      <c r="G46" s="1">
        <v>2</v>
      </c>
      <c r="H46" s="1">
        <v>1</v>
      </c>
      <c r="I46" s="1">
        <v>2</v>
      </c>
      <c r="J46" s="1">
        <v>4</v>
      </c>
      <c r="K46" s="1">
        <v>2</v>
      </c>
      <c r="L46" s="1">
        <v>1</v>
      </c>
      <c r="M46" s="1">
        <v>0</v>
      </c>
      <c r="N46" s="1">
        <v>3</v>
      </c>
      <c r="P46" s="1">
        <f t="shared" si="6"/>
        <v>23</v>
      </c>
      <c r="Q46" s="7">
        <f t="shared" si="7"/>
        <v>1.9166666666666667</v>
      </c>
    </row>
    <row r="47" spans="1:17">
      <c r="A47" s="2" t="s">
        <v>5</v>
      </c>
      <c r="B47" s="1">
        <v>12</v>
      </c>
      <c r="C47" s="2">
        <f>SUM(C39:C46)</f>
        <v>5</v>
      </c>
      <c r="D47" s="2">
        <f>SUM(D39:D46)</f>
        <v>16</v>
      </c>
      <c r="E47" s="2">
        <f>SUM(E39:E46)</f>
        <v>6</v>
      </c>
      <c r="F47" s="2">
        <f>SUM(F39:F46)</f>
        <v>8</v>
      </c>
      <c r="G47" s="2">
        <f>SUM(G41:G46)</f>
        <v>6</v>
      </c>
      <c r="H47" s="2">
        <f>SUM(H39:H46)</f>
        <v>9</v>
      </c>
      <c r="I47" s="2">
        <f>SUM(I41:I46)</f>
        <v>2</v>
      </c>
      <c r="J47" s="2">
        <f>SUM(J41:J46)</f>
        <v>9</v>
      </c>
      <c r="K47" s="2">
        <f>SUM(K39:K46)</f>
        <v>9</v>
      </c>
      <c r="L47" s="2">
        <f>SUM(L39:L46)</f>
        <v>6</v>
      </c>
      <c r="M47" s="2">
        <f>SUM(M39:M46)</f>
        <v>4</v>
      </c>
      <c r="N47" s="2">
        <f>SUM(N39:N46)</f>
        <v>10</v>
      </c>
      <c r="P47" s="2">
        <f t="shared" si="6"/>
        <v>90</v>
      </c>
      <c r="Q47" s="8">
        <f t="shared" si="7"/>
        <v>7.5</v>
      </c>
    </row>
    <row r="48" spans="1:17">
      <c r="O48" s="2"/>
    </row>
    <row r="49" spans="1:17">
      <c r="A49" s="4" t="s">
        <v>10</v>
      </c>
    </row>
    <row r="50" spans="1:17">
      <c r="A50" s="20" t="s">
        <v>22</v>
      </c>
      <c r="B50" s="1">
        <v>9</v>
      </c>
      <c r="C50" s="1">
        <v>0</v>
      </c>
      <c r="D50" s="1">
        <v>0</v>
      </c>
      <c r="E50" s="1">
        <v>0</v>
      </c>
      <c r="F50" s="1">
        <v>1</v>
      </c>
      <c r="G50" s="1" t="s">
        <v>61</v>
      </c>
      <c r="H50" s="1">
        <v>0</v>
      </c>
      <c r="I50" s="1" t="s">
        <v>139</v>
      </c>
      <c r="J50" s="1" t="s">
        <v>61</v>
      </c>
      <c r="K50" s="1">
        <v>0</v>
      </c>
      <c r="L50" s="1">
        <v>0</v>
      </c>
      <c r="M50" s="1">
        <v>0</v>
      </c>
      <c r="N50" s="1">
        <v>0</v>
      </c>
      <c r="P50" s="1">
        <f>SUM(C50:O50)</f>
        <v>1</v>
      </c>
      <c r="Q50" s="7">
        <f t="shared" ref="Q50:Q58" si="8">P50/B50</f>
        <v>0.1111111111111111</v>
      </c>
    </row>
    <row r="51" spans="1:17">
      <c r="A51" s="20" t="s">
        <v>108</v>
      </c>
      <c r="B51" s="1">
        <v>7</v>
      </c>
      <c r="C51" s="1">
        <v>0</v>
      </c>
      <c r="D51" s="1">
        <v>0</v>
      </c>
      <c r="E51" s="1">
        <v>1</v>
      </c>
      <c r="F51" s="1">
        <v>0</v>
      </c>
      <c r="G51" s="1" t="s">
        <v>61</v>
      </c>
      <c r="H51" s="1" t="s">
        <v>61</v>
      </c>
      <c r="I51" s="1" t="s">
        <v>61</v>
      </c>
      <c r="J51" s="1" t="s">
        <v>61</v>
      </c>
      <c r="K51" s="1">
        <v>0</v>
      </c>
      <c r="L51" s="1" t="s">
        <v>61</v>
      </c>
      <c r="M51" s="1">
        <v>0</v>
      </c>
      <c r="N51" s="1">
        <v>0</v>
      </c>
      <c r="P51" s="1">
        <f t="shared" ref="P51:P58" si="9">SUM(C51:O51)</f>
        <v>1</v>
      </c>
      <c r="Q51" s="7">
        <f t="shared" si="8"/>
        <v>0.14285714285714285</v>
      </c>
    </row>
    <row r="52" spans="1:17">
      <c r="A52" s="20" t="s">
        <v>14</v>
      </c>
      <c r="B52" s="1">
        <v>12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2</v>
      </c>
      <c r="L52" s="1">
        <v>0</v>
      </c>
      <c r="M52" s="1">
        <v>0</v>
      </c>
      <c r="N52" s="1">
        <v>1</v>
      </c>
      <c r="P52" s="1">
        <f t="shared" si="9"/>
        <v>3</v>
      </c>
      <c r="Q52" s="7">
        <f t="shared" si="8"/>
        <v>0.25</v>
      </c>
    </row>
    <row r="53" spans="1:17">
      <c r="A53" s="20" t="s">
        <v>21</v>
      </c>
      <c r="B53" s="1">
        <v>11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 t="s">
        <v>61</v>
      </c>
      <c r="M53" s="1">
        <v>0</v>
      </c>
      <c r="N53" s="1">
        <v>0</v>
      </c>
      <c r="P53" s="1">
        <f t="shared" si="9"/>
        <v>0</v>
      </c>
      <c r="Q53" s="7">
        <f t="shared" si="8"/>
        <v>0</v>
      </c>
    </row>
    <row r="54" spans="1:17">
      <c r="A54" s="20" t="s">
        <v>109</v>
      </c>
      <c r="B54" s="1">
        <v>9</v>
      </c>
      <c r="C54" s="1">
        <v>0</v>
      </c>
      <c r="D54" s="1">
        <v>0</v>
      </c>
      <c r="E54" s="1" t="s">
        <v>61</v>
      </c>
      <c r="F54" s="1">
        <v>0</v>
      </c>
      <c r="G54" s="1">
        <v>0</v>
      </c>
      <c r="H54" s="1">
        <v>0</v>
      </c>
      <c r="I54" s="1" t="s">
        <v>61</v>
      </c>
      <c r="J54" s="1">
        <v>0</v>
      </c>
      <c r="K54" s="1" t="s">
        <v>61</v>
      </c>
      <c r="L54" s="1">
        <v>0</v>
      </c>
      <c r="M54" s="1">
        <v>0</v>
      </c>
      <c r="N54" s="1">
        <v>0</v>
      </c>
      <c r="P54" s="1">
        <f t="shared" si="9"/>
        <v>0</v>
      </c>
      <c r="Q54" s="7">
        <f t="shared" si="8"/>
        <v>0</v>
      </c>
    </row>
    <row r="55" spans="1:17">
      <c r="A55" s="20" t="s">
        <v>110</v>
      </c>
      <c r="B55" s="1">
        <v>10</v>
      </c>
      <c r="C55" s="1">
        <v>0</v>
      </c>
      <c r="D55" s="1">
        <v>0</v>
      </c>
      <c r="E55" s="1" t="s">
        <v>61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 t="s">
        <v>61</v>
      </c>
      <c r="P55" s="1">
        <f t="shared" si="9"/>
        <v>0</v>
      </c>
      <c r="Q55" s="7">
        <f t="shared" si="8"/>
        <v>0</v>
      </c>
    </row>
    <row r="56" spans="1:17">
      <c r="A56" s="20" t="s">
        <v>57</v>
      </c>
      <c r="B56" s="1">
        <v>10</v>
      </c>
      <c r="C56" s="1">
        <v>0</v>
      </c>
      <c r="D56" s="1">
        <v>2</v>
      </c>
      <c r="E56" s="1">
        <v>0</v>
      </c>
      <c r="F56" s="1">
        <v>1</v>
      </c>
      <c r="G56" s="1">
        <v>1</v>
      </c>
      <c r="H56" s="1">
        <v>1</v>
      </c>
      <c r="I56" s="1">
        <v>1</v>
      </c>
      <c r="J56" s="1">
        <v>3</v>
      </c>
      <c r="K56" s="1" t="s">
        <v>61</v>
      </c>
      <c r="L56" s="1">
        <v>0</v>
      </c>
      <c r="M56" s="1">
        <v>0</v>
      </c>
      <c r="N56" s="1" t="s">
        <v>61</v>
      </c>
      <c r="P56" s="1">
        <f t="shared" si="9"/>
        <v>9</v>
      </c>
      <c r="Q56" s="7">
        <f t="shared" si="8"/>
        <v>0.9</v>
      </c>
    </row>
    <row r="57" spans="1:17">
      <c r="A57" s="20" t="s">
        <v>75</v>
      </c>
      <c r="B57" s="1">
        <v>12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P57" s="1">
        <f t="shared" si="9"/>
        <v>0</v>
      </c>
      <c r="Q57" s="7">
        <f t="shared" si="8"/>
        <v>0</v>
      </c>
    </row>
    <row r="58" spans="1:17">
      <c r="A58" s="2" t="s">
        <v>5</v>
      </c>
      <c r="B58" s="1">
        <v>12</v>
      </c>
      <c r="C58" s="2">
        <f>SUM(C50:C57)</f>
        <v>0</v>
      </c>
      <c r="D58" s="2">
        <f>SUM(D50:D57)</f>
        <v>2</v>
      </c>
      <c r="E58" s="2">
        <f>SUM(E50:E57)</f>
        <v>1</v>
      </c>
      <c r="F58" s="2">
        <f>SUM(F50:F57)</f>
        <v>2</v>
      </c>
      <c r="G58" s="2">
        <f>SUM(G52:G57)</f>
        <v>1</v>
      </c>
      <c r="H58" s="2">
        <f>SUM(H50:H57)</f>
        <v>1</v>
      </c>
      <c r="I58" s="2">
        <f>SUM(I52:I57)</f>
        <v>1</v>
      </c>
      <c r="J58" s="2">
        <f>SUM(J52:J57)</f>
        <v>3</v>
      </c>
      <c r="K58" s="2">
        <f>SUM(K50:K57)</f>
        <v>2</v>
      </c>
      <c r="L58" s="2">
        <f>SUM(L50:L57)</f>
        <v>0</v>
      </c>
      <c r="M58" s="2">
        <f>SUM(M50:M57)</f>
        <v>0</v>
      </c>
      <c r="N58" s="2">
        <f>SUM(N50:N57)</f>
        <v>1</v>
      </c>
      <c r="P58" s="2">
        <f t="shared" si="9"/>
        <v>14</v>
      </c>
      <c r="Q58" s="8">
        <f t="shared" si="8"/>
        <v>1.1666666666666667</v>
      </c>
    </row>
    <row r="59" spans="1:17">
      <c r="O59" s="2"/>
    </row>
    <row r="60" spans="1:17">
      <c r="A60" s="2" t="s">
        <v>93</v>
      </c>
      <c r="B60" s="13" t="s">
        <v>3</v>
      </c>
      <c r="C60" s="13" t="s">
        <v>51</v>
      </c>
      <c r="D60" s="13" t="s">
        <v>30</v>
      </c>
      <c r="E60" s="14" t="s">
        <v>31</v>
      </c>
      <c r="F60" s="14"/>
      <c r="G60" s="14"/>
      <c r="H60" s="14"/>
      <c r="I60" s="14"/>
      <c r="J60" s="14"/>
      <c r="K60" s="14"/>
      <c r="L60" s="14"/>
      <c r="M60" s="14"/>
      <c r="N60" s="14"/>
    </row>
    <row r="61" spans="1:17">
      <c r="A61" s="20" t="s">
        <v>22</v>
      </c>
      <c r="B61" s="1">
        <v>9</v>
      </c>
      <c r="C61" s="1">
        <v>6</v>
      </c>
      <c r="D61" s="1">
        <v>16</v>
      </c>
      <c r="E61" s="31">
        <f>C61/D61</f>
        <v>0.375</v>
      </c>
      <c r="F61" s="32"/>
      <c r="G61" s="32"/>
      <c r="H61" s="32"/>
      <c r="I61" s="32"/>
      <c r="J61" s="32"/>
      <c r="K61" s="32"/>
      <c r="L61" s="32"/>
      <c r="M61" s="32"/>
      <c r="N61" s="32"/>
    </row>
    <row r="62" spans="1:17">
      <c r="A62" s="20" t="s">
        <v>108</v>
      </c>
      <c r="B62" s="1">
        <v>7</v>
      </c>
      <c r="C62" s="1">
        <v>3</v>
      </c>
      <c r="D62" s="1">
        <v>8</v>
      </c>
      <c r="E62" s="31">
        <f t="shared" ref="E62:E69" si="10">C62/D62</f>
        <v>0.375</v>
      </c>
      <c r="F62" s="32"/>
      <c r="G62" s="32"/>
      <c r="H62" s="32"/>
      <c r="I62" s="32"/>
      <c r="J62" s="32"/>
      <c r="K62" s="32"/>
      <c r="L62" s="32"/>
      <c r="M62" s="32"/>
      <c r="N62" s="32"/>
    </row>
    <row r="63" spans="1:17">
      <c r="A63" s="20" t="s">
        <v>14</v>
      </c>
      <c r="B63" s="1">
        <v>12</v>
      </c>
      <c r="C63" s="1">
        <v>3</v>
      </c>
      <c r="D63" s="1">
        <v>4</v>
      </c>
      <c r="E63" s="31">
        <f t="shared" si="10"/>
        <v>0.75</v>
      </c>
      <c r="F63" s="32"/>
      <c r="G63" s="32"/>
      <c r="H63" s="32"/>
      <c r="I63" s="32"/>
      <c r="J63" s="32"/>
      <c r="K63" s="32"/>
      <c r="L63" s="32"/>
      <c r="M63" s="32"/>
      <c r="N63" s="32"/>
    </row>
    <row r="64" spans="1:17">
      <c r="A64" s="20" t="s">
        <v>21</v>
      </c>
      <c r="B64" s="1">
        <v>11</v>
      </c>
      <c r="E64" s="31"/>
    </row>
    <row r="65" spans="1:14">
      <c r="A65" s="20" t="s">
        <v>109</v>
      </c>
      <c r="B65" s="1">
        <v>9</v>
      </c>
      <c r="C65" s="1">
        <v>2</v>
      </c>
      <c r="D65" s="1">
        <v>4</v>
      </c>
      <c r="E65" s="31">
        <f t="shared" si="10"/>
        <v>0.5</v>
      </c>
      <c r="F65" s="32"/>
      <c r="G65" s="32"/>
      <c r="H65" s="32"/>
      <c r="I65" s="32"/>
      <c r="J65" s="32"/>
      <c r="K65" s="32"/>
      <c r="L65" s="32"/>
      <c r="M65" s="32"/>
      <c r="N65" s="32"/>
    </row>
    <row r="66" spans="1:14">
      <c r="A66" s="20" t="s">
        <v>110</v>
      </c>
      <c r="B66" s="1">
        <v>10</v>
      </c>
      <c r="C66" s="1">
        <v>0</v>
      </c>
      <c r="D66" s="1">
        <v>1</v>
      </c>
      <c r="E66" s="31">
        <f t="shared" si="10"/>
        <v>0</v>
      </c>
    </row>
    <row r="67" spans="1:14">
      <c r="A67" s="20" t="s">
        <v>57</v>
      </c>
      <c r="B67" s="1">
        <v>10</v>
      </c>
      <c r="C67" s="1">
        <v>9</v>
      </c>
      <c r="D67" s="1">
        <v>41</v>
      </c>
      <c r="E67" s="31">
        <f t="shared" si="10"/>
        <v>0.21951219512195122</v>
      </c>
      <c r="F67" s="32"/>
      <c r="G67" s="32"/>
      <c r="H67" s="32"/>
      <c r="I67" s="32"/>
      <c r="J67" s="32"/>
      <c r="K67" s="32"/>
      <c r="L67" s="32"/>
      <c r="M67" s="32"/>
      <c r="N67" s="32"/>
    </row>
    <row r="68" spans="1:14">
      <c r="A68" s="20" t="s">
        <v>75</v>
      </c>
      <c r="B68" s="1">
        <v>12</v>
      </c>
      <c r="C68" s="1">
        <v>57</v>
      </c>
      <c r="D68" s="1">
        <v>79</v>
      </c>
      <c r="E68" s="31">
        <f t="shared" si="10"/>
        <v>0.72151898734177211</v>
      </c>
      <c r="F68" s="32"/>
      <c r="G68" s="32"/>
      <c r="H68" s="32"/>
      <c r="I68" s="32"/>
      <c r="J68" s="32"/>
      <c r="K68" s="32"/>
      <c r="L68" s="32"/>
      <c r="M68" s="32"/>
      <c r="N68" s="32"/>
    </row>
    <row r="69" spans="1:14">
      <c r="A69" s="2" t="s">
        <v>5</v>
      </c>
      <c r="B69" s="1">
        <v>12</v>
      </c>
      <c r="C69" s="2">
        <f>SUM(C61:C68)</f>
        <v>80</v>
      </c>
      <c r="D69" s="2">
        <f>SUM(D61:D68)</f>
        <v>153</v>
      </c>
      <c r="E69" s="38">
        <f t="shared" si="10"/>
        <v>0.52287581699346408</v>
      </c>
      <c r="F69" s="40"/>
      <c r="G69" s="40"/>
      <c r="H69" s="40"/>
      <c r="I69" s="40"/>
      <c r="J69" s="40"/>
      <c r="K69" s="40"/>
      <c r="L69" s="40"/>
      <c r="M69" s="40"/>
      <c r="N69" s="40"/>
    </row>
    <row r="1048576" spans="15:15">
      <c r="O1048576" s="1">
        <f>SUM(O1:O1048575)</f>
        <v>0</v>
      </c>
    </row>
  </sheetData>
  <pageMargins left="0.7" right="0.7" top="0.75" bottom="0.75" header="0.3" footer="0.3"/>
  <pageSetup orientation="portrait" r:id="rId1"/>
  <ignoredErrors>
    <ignoredError sqref="P7:P49 P5:P6 P50:P59" formulaRange="1"/>
    <ignoredError sqref="Q5:Q58" evalError="1"/>
    <ignoredError sqref="G13:H13 G25:H25 G36:H36 G47:H47 G58:H5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83A29-D987-4B57-BF8C-6EBB61B05979}">
  <dimension ref="A1:Q69"/>
  <sheetViews>
    <sheetView zoomScale="130" zoomScaleNormal="130" workbookViewId="0"/>
  </sheetViews>
  <sheetFormatPr defaultColWidth="9.140625" defaultRowHeight="15"/>
  <cols>
    <col min="1" max="1" width="20.42578125" style="1" customWidth="1"/>
    <col min="2" max="3" width="9.140625" style="1"/>
    <col min="4" max="5" width="10.140625" style="1" customWidth="1"/>
    <col min="6" max="6" width="14.28515625" style="1" bestFit="1" customWidth="1"/>
    <col min="7" max="7" width="12.85546875" style="1" bestFit="1" customWidth="1"/>
    <col min="8" max="8" width="10.28515625" style="1" customWidth="1"/>
    <col min="9" max="9" width="11.7109375" style="1" customWidth="1"/>
    <col min="10" max="11" width="14.85546875" style="1" customWidth="1"/>
    <col min="12" max="12" width="11" style="1" customWidth="1"/>
    <col min="13" max="13" width="11.85546875" style="1" customWidth="1"/>
    <col min="14" max="14" width="14.85546875" style="1" customWidth="1"/>
    <col min="15" max="16384" width="9.140625" style="1"/>
  </cols>
  <sheetData>
    <row r="1" spans="1:17">
      <c r="A1" s="27" t="s">
        <v>80</v>
      </c>
    </row>
    <row r="2" spans="1:17"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138</v>
      </c>
      <c r="J2" s="41" t="s">
        <v>59</v>
      </c>
      <c r="K2" s="19" t="s">
        <v>60</v>
      </c>
      <c r="L2" s="19" t="s">
        <v>60</v>
      </c>
      <c r="M2" s="19" t="s">
        <v>138</v>
      </c>
      <c r="N2" s="19" t="s">
        <v>60</v>
      </c>
      <c r="P2" s="7"/>
    </row>
    <row r="3" spans="1:17">
      <c r="A3" s="2" t="s">
        <v>0</v>
      </c>
      <c r="C3" s="2" t="s">
        <v>81</v>
      </c>
      <c r="D3" s="2" t="s">
        <v>69</v>
      </c>
      <c r="E3" s="2" t="s">
        <v>20</v>
      </c>
      <c r="F3" s="2" t="s">
        <v>129</v>
      </c>
      <c r="G3" s="2" t="s">
        <v>146</v>
      </c>
      <c r="H3" s="2" t="s">
        <v>83</v>
      </c>
      <c r="I3" s="2" t="s">
        <v>82</v>
      </c>
      <c r="J3" s="2" t="s">
        <v>129</v>
      </c>
      <c r="K3" s="2" t="s">
        <v>145</v>
      </c>
      <c r="L3" s="2" t="s">
        <v>84</v>
      </c>
      <c r="M3" s="2" t="s">
        <v>81</v>
      </c>
      <c r="N3" s="2" t="s">
        <v>83</v>
      </c>
      <c r="O3" s="2"/>
      <c r="P3" s="7"/>
    </row>
    <row r="4" spans="1:17">
      <c r="A4" s="4" t="s">
        <v>1</v>
      </c>
      <c r="B4" s="2" t="s">
        <v>3</v>
      </c>
      <c r="C4" s="1" t="s">
        <v>63</v>
      </c>
      <c r="D4" s="1" t="s">
        <v>137</v>
      </c>
      <c r="E4" s="1" t="s">
        <v>141</v>
      </c>
      <c r="F4" s="1" t="s">
        <v>143</v>
      </c>
      <c r="G4" s="1" t="s">
        <v>144</v>
      </c>
      <c r="H4" s="1" t="s">
        <v>144</v>
      </c>
      <c r="I4" s="1" t="s">
        <v>148</v>
      </c>
      <c r="J4" s="1" t="s">
        <v>149</v>
      </c>
      <c r="K4" s="1" t="s">
        <v>155</v>
      </c>
      <c r="L4" s="1" t="s">
        <v>157</v>
      </c>
      <c r="M4" s="1" t="s">
        <v>160</v>
      </c>
      <c r="N4" s="1" t="s">
        <v>160</v>
      </c>
      <c r="P4" s="2" t="s">
        <v>52</v>
      </c>
      <c r="Q4" s="8" t="s">
        <v>40</v>
      </c>
    </row>
    <row r="5" spans="1:17">
      <c r="A5" s="34" t="s">
        <v>94</v>
      </c>
      <c r="B5" s="1">
        <v>11</v>
      </c>
      <c r="C5" s="1">
        <v>2</v>
      </c>
      <c r="D5" s="1">
        <v>0</v>
      </c>
      <c r="E5" s="1">
        <v>0</v>
      </c>
      <c r="F5" s="1">
        <v>5</v>
      </c>
      <c r="G5" s="1" t="s">
        <v>61</v>
      </c>
      <c r="H5" s="1">
        <v>4</v>
      </c>
      <c r="I5" s="1">
        <v>1</v>
      </c>
      <c r="J5" s="1">
        <v>2</v>
      </c>
      <c r="K5" s="1">
        <v>3</v>
      </c>
      <c r="L5" s="1">
        <v>2</v>
      </c>
      <c r="M5" s="1">
        <v>2</v>
      </c>
      <c r="N5" s="1">
        <v>0</v>
      </c>
      <c r="P5" s="1">
        <f t="shared" ref="P5:P14" si="0">SUM(C5:O5)</f>
        <v>21</v>
      </c>
      <c r="Q5" s="7">
        <f t="shared" ref="Q5:Q14" si="1">P5/B5</f>
        <v>1.9090909090909092</v>
      </c>
    </row>
    <row r="6" spans="1:17">
      <c r="A6" s="34" t="s">
        <v>68</v>
      </c>
      <c r="B6" s="1">
        <v>12</v>
      </c>
      <c r="C6" s="1">
        <v>0</v>
      </c>
      <c r="D6" s="1">
        <v>2</v>
      </c>
      <c r="E6" s="1">
        <v>2</v>
      </c>
      <c r="F6" s="1">
        <v>0</v>
      </c>
      <c r="G6" s="1">
        <v>8</v>
      </c>
      <c r="H6" s="1">
        <v>4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P6" s="1">
        <f t="shared" si="0"/>
        <v>16</v>
      </c>
      <c r="Q6" s="7">
        <f t="shared" si="1"/>
        <v>1.3333333333333333</v>
      </c>
    </row>
    <row r="7" spans="1:17">
      <c r="A7" s="34" t="s">
        <v>95</v>
      </c>
      <c r="B7" s="1">
        <v>11</v>
      </c>
      <c r="C7" s="1">
        <v>11</v>
      </c>
      <c r="D7" s="1">
        <v>7</v>
      </c>
      <c r="E7" s="1">
        <v>4</v>
      </c>
      <c r="F7" s="1">
        <v>6</v>
      </c>
      <c r="G7" s="1">
        <v>11</v>
      </c>
      <c r="H7" s="1">
        <v>7</v>
      </c>
      <c r="I7" s="1">
        <v>16</v>
      </c>
      <c r="J7" s="1">
        <v>8</v>
      </c>
      <c r="K7" s="1">
        <v>0</v>
      </c>
      <c r="L7" s="1">
        <v>1</v>
      </c>
      <c r="M7" s="1" t="s">
        <v>61</v>
      </c>
      <c r="N7" s="1">
        <v>12</v>
      </c>
      <c r="P7" s="1">
        <f t="shared" si="0"/>
        <v>83</v>
      </c>
      <c r="Q7" s="7">
        <f t="shared" si="1"/>
        <v>7.5454545454545459</v>
      </c>
    </row>
    <row r="8" spans="1:17">
      <c r="A8" s="34" t="s">
        <v>96</v>
      </c>
      <c r="B8" s="1">
        <v>9</v>
      </c>
      <c r="C8" s="1">
        <v>0</v>
      </c>
      <c r="D8" s="1">
        <v>0</v>
      </c>
      <c r="E8" s="1" t="s">
        <v>61</v>
      </c>
      <c r="F8" s="1">
        <v>0</v>
      </c>
      <c r="G8" s="1">
        <v>0</v>
      </c>
      <c r="H8" s="1">
        <v>0</v>
      </c>
      <c r="I8" s="1">
        <v>0</v>
      </c>
      <c r="J8" s="1">
        <v>2</v>
      </c>
      <c r="K8" s="1">
        <v>2</v>
      </c>
      <c r="L8" s="1" t="s">
        <v>61</v>
      </c>
      <c r="M8" s="1" t="s">
        <v>61</v>
      </c>
      <c r="N8" s="1">
        <v>0</v>
      </c>
      <c r="P8" s="1">
        <f t="shared" si="0"/>
        <v>4</v>
      </c>
      <c r="Q8" s="7">
        <f t="shared" si="1"/>
        <v>0.44444444444444442</v>
      </c>
    </row>
    <row r="9" spans="1:17">
      <c r="A9" s="34" t="s">
        <v>97</v>
      </c>
      <c r="B9" s="1">
        <v>12</v>
      </c>
      <c r="C9" s="1">
        <v>4</v>
      </c>
      <c r="D9" s="1">
        <v>9</v>
      </c>
      <c r="E9" s="1">
        <v>9</v>
      </c>
      <c r="F9" s="1">
        <v>14</v>
      </c>
      <c r="G9" s="1">
        <v>4</v>
      </c>
      <c r="H9" s="1">
        <v>23</v>
      </c>
      <c r="I9" s="1">
        <v>10</v>
      </c>
      <c r="J9" s="1">
        <v>15</v>
      </c>
      <c r="K9" s="1">
        <v>6</v>
      </c>
      <c r="L9" s="1">
        <v>10</v>
      </c>
      <c r="M9" s="1">
        <v>11</v>
      </c>
      <c r="N9" s="1">
        <v>16</v>
      </c>
      <c r="P9" s="1">
        <f t="shared" si="0"/>
        <v>131</v>
      </c>
      <c r="Q9" s="7">
        <f t="shared" si="1"/>
        <v>10.916666666666666</v>
      </c>
    </row>
    <row r="10" spans="1:17">
      <c r="A10" s="34" t="s">
        <v>16</v>
      </c>
      <c r="B10" s="1">
        <v>12</v>
      </c>
      <c r="C10" s="1">
        <v>4</v>
      </c>
      <c r="D10" s="1">
        <v>2</v>
      </c>
      <c r="E10" s="1">
        <v>2</v>
      </c>
      <c r="F10" s="1">
        <v>2</v>
      </c>
      <c r="G10" s="1">
        <v>0</v>
      </c>
      <c r="H10" s="1">
        <v>0</v>
      </c>
      <c r="I10" s="1">
        <v>0</v>
      </c>
      <c r="J10" s="1">
        <v>0</v>
      </c>
      <c r="K10" s="1">
        <v>2</v>
      </c>
      <c r="L10" s="1">
        <v>0</v>
      </c>
      <c r="M10" s="1">
        <v>2</v>
      </c>
      <c r="N10" s="1">
        <v>0</v>
      </c>
      <c r="P10" s="1">
        <f t="shared" si="0"/>
        <v>14</v>
      </c>
      <c r="Q10" s="7">
        <f t="shared" si="1"/>
        <v>1.1666666666666667</v>
      </c>
    </row>
    <row r="11" spans="1:17">
      <c r="A11" s="34" t="s">
        <v>98</v>
      </c>
      <c r="B11" s="1">
        <v>11</v>
      </c>
      <c r="C11" s="1">
        <v>8</v>
      </c>
      <c r="D11" s="1">
        <v>11</v>
      </c>
      <c r="E11" s="1">
        <v>13</v>
      </c>
      <c r="F11" s="1">
        <v>0</v>
      </c>
      <c r="G11" s="1">
        <v>10</v>
      </c>
      <c r="H11" s="1">
        <v>8</v>
      </c>
      <c r="I11" s="1">
        <v>7</v>
      </c>
      <c r="J11" s="1" t="s">
        <v>61</v>
      </c>
      <c r="K11" s="1">
        <v>14</v>
      </c>
      <c r="L11" s="1">
        <v>4</v>
      </c>
      <c r="M11" s="1">
        <v>11</v>
      </c>
      <c r="N11" s="1">
        <v>8</v>
      </c>
      <c r="P11" s="1">
        <f t="shared" si="0"/>
        <v>94</v>
      </c>
      <c r="Q11" s="7">
        <f t="shared" si="1"/>
        <v>8.545454545454545</v>
      </c>
    </row>
    <row r="12" spans="1:17">
      <c r="A12" s="34" t="s">
        <v>99</v>
      </c>
      <c r="B12" s="1">
        <v>12</v>
      </c>
      <c r="C12" s="1">
        <v>2</v>
      </c>
      <c r="D12" s="1">
        <v>2</v>
      </c>
      <c r="E12" s="1">
        <v>0</v>
      </c>
      <c r="F12" s="1">
        <v>2</v>
      </c>
      <c r="G12" s="1">
        <v>2</v>
      </c>
      <c r="H12" s="1">
        <v>7</v>
      </c>
      <c r="I12" s="1">
        <v>2</v>
      </c>
      <c r="J12" s="1">
        <v>4</v>
      </c>
      <c r="K12" s="1">
        <v>6</v>
      </c>
      <c r="L12" s="1">
        <v>14</v>
      </c>
      <c r="M12" s="1">
        <v>10</v>
      </c>
      <c r="N12" s="1">
        <v>4</v>
      </c>
      <c r="P12" s="1">
        <f t="shared" si="0"/>
        <v>55</v>
      </c>
      <c r="Q12" s="7">
        <f t="shared" si="1"/>
        <v>4.583333333333333</v>
      </c>
    </row>
    <row r="13" spans="1:17">
      <c r="A13" s="2" t="s">
        <v>5</v>
      </c>
      <c r="B13" s="1">
        <v>12</v>
      </c>
      <c r="C13" s="2">
        <f t="shared" ref="C13:H13" si="2">SUM(C5:C12)</f>
        <v>31</v>
      </c>
      <c r="D13" s="2">
        <f t="shared" si="2"/>
        <v>33</v>
      </c>
      <c r="E13" s="2">
        <f t="shared" si="2"/>
        <v>30</v>
      </c>
      <c r="F13" s="2">
        <f t="shared" si="2"/>
        <v>29</v>
      </c>
      <c r="G13" s="2">
        <f t="shared" si="2"/>
        <v>35</v>
      </c>
      <c r="H13" s="2">
        <f t="shared" si="2"/>
        <v>53</v>
      </c>
      <c r="I13" s="2">
        <f t="shared" ref="I13:N13" si="3">SUM(I5:I12)</f>
        <v>36</v>
      </c>
      <c r="J13" s="2">
        <f t="shared" si="3"/>
        <v>31</v>
      </c>
      <c r="K13" s="2">
        <f t="shared" si="3"/>
        <v>33</v>
      </c>
      <c r="L13" s="2">
        <f t="shared" si="3"/>
        <v>31</v>
      </c>
      <c r="M13" s="2">
        <f t="shared" si="3"/>
        <v>36</v>
      </c>
      <c r="N13" s="2">
        <f t="shared" si="3"/>
        <v>40</v>
      </c>
      <c r="O13" s="2"/>
      <c r="P13" s="2">
        <f t="shared" si="0"/>
        <v>418</v>
      </c>
      <c r="Q13" s="8">
        <f t="shared" si="1"/>
        <v>34.833333333333336</v>
      </c>
    </row>
    <row r="14" spans="1:17">
      <c r="A14" s="2" t="s">
        <v>6</v>
      </c>
      <c r="B14" s="1">
        <v>12</v>
      </c>
      <c r="C14" s="3">
        <v>45</v>
      </c>
      <c r="D14" s="3">
        <v>41</v>
      </c>
      <c r="E14" s="3">
        <v>37</v>
      </c>
      <c r="F14" s="3">
        <v>53</v>
      </c>
      <c r="G14" s="3">
        <v>59</v>
      </c>
      <c r="H14" s="3">
        <v>72</v>
      </c>
      <c r="I14" s="3">
        <v>40</v>
      </c>
      <c r="J14" s="3">
        <v>27</v>
      </c>
      <c r="K14" s="3">
        <v>41</v>
      </c>
      <c r="L14" s="3">
        <v>49</v>
      </c>
      <c r="M14" s="3">
        <v>39</v>
      </c>
      <c r="N14" s="3">
        <v>48</v>
      </c>
      <c r="O14" s="3"/>
      <c r="P14" s="3">
        <f t="shared" si="0"/>
        <v>551</v>
      </c>
      <c r="Q14" s="9">
        <f t="shared" si="1"/>
        <v>45.916666666666664</v>
      </c>
    </row>
    <row r="16" spans="1:17">
      <c r="A16" s="4" t="s">
        <v>7</v>
      </c>
    </row>
    <row r="17" spans="1:17">
      <c r="A17" s="34" t="s">
        <v>94</v>
      </c>
      <c r="B17" s="1">
        <v>11</v>
      </c>
      <c r="C17" s="1">
        <v>5</v>
      </c>
      <c r="D17" s="1">
        <v>5</v>
      </c>
      <c r="E17" s="1">
        <v>4</v>
      </c>
      <c r="F17" s="1">
        <v>7</v>
      </c>
      <c r="G17" s="1" t="s">
        <v>61</v>
      </c>
      <c r="H17" s="1">
        <v>7</v>
      </c>
      <c r="I17" s="1">
        <v>13</v>
      </c>
      <c r="J17" s="1">
        <v>6</v>
      </c>
      <c r="K17" s="1">
        <v>8</v>
      </c>
      <c r="L17" s="1">
        <v>4</v>
      </c>
      <c r="M17" s="1">
        <v>4</v>
      </c>
      <c r="N17" s="1">
        <v>0</v>
      </c>
      <c r="P17" s="1">
        <f t="shared" ref="P17:P25" si="4">SUM(C17:O17)</f>
        <v>63</v>
      </c>
      <c r="Q17" s="7">
        <f t="shared" ref="Q17:Q25" si="5">P17/B17</f>
        <v>5.7272727272727275</v>
      </c>
    </row>
    <row r="18" spans="1:17">
      <c r="A18" s="34" t="s">
        <v>68</v>
      </c>
      <c r="B18" s="1">
        <v>12</v>
      </c>
      <c r="C18" s="1">
        <v>5</v>
      </c>
      <c r="D18" s="1">
        <v>1</v>
      </c>
      <c r="E18" s="1">
        <v>3</v>
      </c>
      <c r="F18" s="1">
        <v>3</v>
      </c>
      <c r="G18" s="1">
        <v>5</v>
      </c>
      <c r="H18" s="1">
        <v>2</v>
      </c>
      <c r="I18" s="1">
        <v>6</v>
      </c>
      <c r="J18" s="1">
        <v>3</v>
      </c>
      <c r="K18" s="1">
        <v>9</v>
      </c>
      <c r="L18" s="1">
        <v>9</v>
      </c>
      <c r="M18" s="1">
        <v>5</v>
      </c>
      <c r="N18" s="1">
        <v>3</v>
      </c>
      <c r="P18" s="1">
        <f t="shared" si="4"/>
        <v>54</v>
      </c>
      <c r="Q18" s="7">
        <f t="shared" si="5"/>
        <v>4.5</v>
      </c>
    </row>
    <row r="19" spans="1:17">
      <c r="A19" s="34" t="s">
        <v>95</v>
      </c>
      <c r="B19" s="1">
        <v>11</v>
      </c>
      <c r="C19" s="1">
        <v>3</v>
      </c>
      <c r="D19" s="1">
        <v>5</v>
      </c>
      <c r="E19" s="1">
        <v>2</v>
      </c>
      <c r="F19" s="1">
        <v>8</v>
      </c>
      <c r="G19" s="1">
        <v>7</v>
      </c>
      <c r="H19" s="1">
        <v>6</v>
      </c>
      <c r="I19" s="1">
        <v>10</v>
      </c>
      <c r="J19" s="1">
        <v>4</v>
      </c>
      <c r="K19" s="1">
        <v>7</v>
      </c>
      <c r="L19" s="1">
        <v>4</v>
      </c>
      <c r="M19" s="1" t="s">
        <v>61</v>
      </c>
      <c r="N19" s="1">
        <v>6</v>
      </c>
      <c r="P19" s="1">
        <f t="shared" si="4"/>
        <v>62</v>
      </c>
      <c r="Q19" s="7">
        <f t="shared" si="5"/>
        <v>5.6363636363636367</v>
      </c>
    </row>
    <row r="20" spans="1:17">
      <c r="A20" s="34" t="s">
        <v>96</v>
      </c>
      <c r="B20" s="1">
        <v>9</v>
      </c>
      <c r="C20" s="1">
        <v>3</v>
      </c>
      <c r="D20" s="1">
        <v>2</v>
      </c>
      <c r="E20" s="1" t="s">
        <v>61</v>
      </c>
      <c r="F20" s="1">
        <v>1</v>
      </c>
      <c r="G20" s="1">
        <v>3</v>
      </c>
      <c r="H20" s="1">
        <v>2</v>
      </c>
      <c r="I20" s="1">
        <v>1</v>
      </c>
      <c r="J20" s="1">
        <v>2</v>
      </c>
      <c r="K20" s="1">
        <v>0</v>
      </c>
      <c r="L20" s="1" t="s">
        <v>61</v>
      </c>
      <c r="M20" s="1" t="s">
        <v>61</v>
      </c>
      <c r="N20" s="1">
        <v>1</v>
      </c>
      <c r="P20" s="1">
        <f t="shared" si="4"/>
        <v>15</v>
      </c>
      <c r="Q20" s="7">
        <f t="shared" si="5"/>
        <v>1.6666666666666667</v>
      </c>
    </row>
    <row r="21" spans="1:17">
      <c r="A21" s="34" t="s">
        <v>97</v>
      </c>
      <c r="B21" s="1">
        <v>12</v>
      </c>
      <c r="C21" s="1">
        <v>6</v>
      </c>
      <c r="D21" s="1">
        <v>6</v>
      </c>
      <c r="E21" s="1">
        <v>9</v>
      </c>
      <c r="F21" s="1">
        <v>8</v>
      </c>
      <c r="G21" s="1">
        <v>10</v>
      </c>
      <c r="H21" s="1">
        <v>13</v>
      </c>
      <c r="I21" s="1">
        <v>11</v>
      </c>
      <c r="J21" s="1">
        <v>8</v>
      </c>
      <c r="K21" s="1">
        <v>8</v>
      </c>
      <c r="L21" s="1">
        <v>19</v>
      </c>
      <c r="M21" s="1">
        <v>14</v>
      </c>
      <c r="N21" s="1">
        <v>12</v>
      </c>
      <c r="P21" s="1">
        <f t="shared" si="4"/>
        <v>124</v>
      </c>
      <c r="Q21" s="7">
        <f t="shared" si="5"/>
        <v>10.333333333333334</v>
      </c>
    </row>
    <row r="22" spans="1:17">
      <c r="A22" s="34" t="s">
        <v>16</v>
      </c>
      <c r="B22" s="1">
        <v>12</v>
      </c>
      <c r="C22" s="1">
        <v>7</v>
      </c>
      <c r="D22" s="1">
        <v>3</v>
      </c>
      <c r="E22" s="1">
        <v>3</v>
      </c>
      <c r="F22" s="1">
        <v>4</v>
      </c>
      <c r="G22" s="1">
        <v>3</v>
      </c>
      <c r="H22" s="1">
        <v>2</v>
      </c>
      <c r="I22" s="1">
        <v>2</v>
      </c>
      <c r="J22" s="1">
        <v>3</v>
      </c>
      <c r="K22" s="1">
        <v>5</v>
      </c>
      <c r="L22" s="1">
        <v>1</v>
      </c>
      <c r="M22" s="1">
        <v>7</v>
      </c>
      <c r="N22" s="1">
        <v>1</v>
      </c>
      <c r="P22" s="1">
        <f t="shared" si="4"/>
        <v>41</v>
      </c>
      <c r="Q22" s="7">
        <f t="shared" si="5"/>
        <v>3.4166666666666665</v>
      </c>
    </row>
    <row r="23" spans="1:17">
      <c r="A23" s="34" t="s">
        <v>98</v>
      </c>
      <c r="B23" s="1">
        <v>11</v>
      </c>
      <c r="C23" s="1">
        <v>4</v>
      </c>
      <c r="D23" s="1">
        <v>3</v>
      </c>
      <c r="E23" s="1">
        <v>5</v>
      </c>
      <c r="F23" s="1">
        <v>2</v>
      </c>
      <c r="G23" s="1">
        <v>3</v>
      </c>
      <c r="H23" s="1">
        <v>3</v>
      </c>
      <c r="I23" s="1">
        <v>3</v>
      </c>
      <c r="J23" s="1" t="s">
        <v>61</v>
      </c>
      <c r="K23" s="1">
        <v>2</v>
      </c>
      <c r="L23" s="1">
        <v>4</v>
      </c>
      <c r="M23" s="1">
        <v>8</v>
      </c>
      <c r="N23" s="1">
        <v>4</v>
      </c>
      <c r="P23" s="1">
        <f t="shared" si="4"/>
        <v>41</v>
      </c>
      <c r="Q23" s="7">
        <f t="shared" si="5"/>
        <v>3.7272727272727271</v>
      </c>
    </row>
    <row r="24" spans="1:17">
      <c r="A24" s="34" t="s">
        <v>99</v>
      </c>
      <c r="B24" s="1">
        <v>12</v>
      </c>
      <c r="C24" s="1">
        <v>3</v>
      </c>
      <c r="D24" s="1">
        <v>3</v>
      </c>
      <c r="E24" s="1">
        <v>3</v>
      </c>
      <c r="F24" s="1">
        <v>3</v>
      </c>
      <c r="G24" s="1">
        <v>2</v>
      </c>
      <c r="H24" s="1">
        <v>2</v>
      </c>
      <c r="I24" s="1">
        <v>1</v>
      </c>
      <c r="J24" s="1">
        <v>6</v>
      </c>
      <c r="K24" s="1">
        <v>2</v>
      </c>
      <c r="L24" s="1">
        <v>0</v>
      </c>
      <c r="M24" s="1">
        <v>3</v>
      </c>
      <c r="N24" s="1">
        <v>6</v>
      </c>
      <c r="P24" s="1">
        <f t="shared" si="4"/>
        <v>34</v>
      </c>
      <c r="Q24" s="7">
        <f t="shared" si="5"/>
        <v>2.8333333333333335</v>
      </c>
    </row>
    <row r="25" spans="1:17">
      <c r="A25" s="2" t="s">
        <v>5</v>
      </c>
      <c r="B25" s="1">
        <v>12</v>
      </c>
      <c r="C25" s="2">
        <f t="shared" ref="C25:H25" si="6">SUM(C17:C24)</f>
        <v>36</v>
      </c>
      <c r="D25" s="2">
        <f t="shared" si="6"/>
        <v>28</v>
      </c>
      <c r="E25" s="2">
        <f t="shared" si="6"/>
        <v>29</v>
      </c>
      <c r="F25" s="2">
        <f t="shared" si="6"/>
        <v>36</v>
      </c>
      <c r="G25" s="2">
        <f t="shared" si="6"/>
        <v>33</v>
      </c>
      <c r="H25" s="2">
        <f t="shared" si="6"/>
        <v>37</v>
      </c>
      <c r="I25" s="2">
        <f t="shared" ref="I25:N25" si="7">SUM(I17:I24)</f>
        <v>47</v>
      </c>
      <c r="J25" s="2">
        <f t="shared" si="7"/>
        <v>32</v>
      </c>
      <c r="K25" s="2">
        <f t="shared" si="7"/>
        <v>41</v>
      </c>
      <c r="L25" s="2">
        <f t="shared" si="7"/>
        <v>41</v>
      </c>
      <c r="M25" s="2">
        <f t="shared" si="7"/>
        <v>41</v>
      </c>
      <c r="N25" s="2">
        <f t="shared" si="7"/>
        <v>33</v>
      </c>
      <c r="O25" s="2"/>
      <c r="P25" s="2">
        <f t="shared" si="4"/>
        <v>434</v>
      </c>
      <c r="Q25" s="8">
        <f t="shared" si="5"/>
        <v>36.166666666666664</v>
      </c>
    </row>
    <row r="27" spans="1:17">
      <c r="A27" s="4" t="s">
        <v>8</v>
      </c>
    </row>
    <row r="28" spans="1:17">
      <c r="A28" s="34" t="s">
        <v>94</v>
      </c>
      <c r="B28" s="1">
        <v>11</v>
      </c>
      <c r="C28" s="1">
        <v>0</v>
      </c>
      <c r="D28" s="1">
        <v>0</v>
      </c>
      <c r="E28" s="1">
        <v>1</v>
      </c>
      <c r="F28" s="1">
        <v>0</v>
      </c>
      <c r="G28" s="1" t="s">
        <v>61</v>
      </c>
      <c r="H28" s="1">
        <v>0</v>
      </c>
      <c r="I28" s="1">
        <v>1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P28" s="1">
        <f t="shared" ref="P28:P36" si="8">SUM(C28:O28)</f>
        <v>2</v>
      </c>
      <c r="Q28" s="7">
        <f t="shared" ref="Q28:Q36" si="9">P28/B28</f>
        <v>0.18181818181818182</v>
      </c>
    </row>
    <row r="29" spans="1:17">
      <c r="A29" s="34" t="s">
        <v>68</v>
      </c>
      <c r="B29" s="1">
        <v>12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2</v>
      </c>
      <c r="M29" s="1">
        <v>0</v>
      </c>
      <c r="N29" s="1">
        <v>0</v>
      </c>
      <c r="P29" s="1">
        <f t="shared" si="8"/>
        <v>2</v>
      </c>
      <c r="Q29" s="7">
        <f t="shared" si="9"/>
        <v>0.16666666666666666</v>
      </c>
    </row>
    <row r="30" spans="1:17">
      <c r="A30" s="34" t="s">
        <v>95</v>
      </c>
      <c r="B30" s="1">
        <v>11</v>
      </c>
      <c r="C30" s="1">
        <v>1</v>
      </c>
      <c r="D30" s="1">
        <v>6</v>
      </c>
      <c r="E30" s="1">
        <v>1</v>
      </c>
      <c r="F30" s="1">
        <v>2</v>
      </c>
      <c r="G30" s="1">
        <v>1</v>
      </c>
      <c r="H30" s="1">
        <v>3</v>
      </c>
      <c r="I30" s="1">
        <v>1</v>
      </c>
      <c r="J30" s="1">
        <v>3</v>
      </c>
      <c r="K30" s="1">
        <v>4</v>
      </c>
      <c r="L30" s="1">
        <v>1</v>
      </c>
      <c r="M30" s="1" t="s">
        <v>61</v>
      </c>
      <c r="N30" s="1">
        <v>3</v>
      </c>
      <c r="P30" s="1">
        <f t="shared" si="8"/>
        <v>26</v>
      </c>
      <c r="Q30" s="7">
        <f t="shared" si="9"/>
        <v>2.3636363636363638</v>
      </c>
    </row>
    <row r="31" spans="1:17">
      <c r="A31" s="34" t="s">
        <v>96</v>
      </c>
      <c r="B31" s="1">
        <v>9</v>
      </c>
      <c r="C31" s="1">
        <v>0</v>
      </c>
      <c r="D31" s="1">
        <v>0</v>
      </c>
      <c r="E31" s="1" t="s">
        <v>61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 t="s">
        <v>61</v>
      </c>
      <c r="M31" s="1" t="s">
        <v>61</v>
      </c>
      <c r="N31" s="1">
        <v>0</v>
      </c>
      <c r="P31" s="1">
        <f t="shared" si="8"/>
        <v>0</v>
      </c>
      <c r="Q31" s="7">
        <f t="shared" si="9"/>
        <v>0</v>
      </c>
    </row>
    <row r="32" spans="1:17">
      <c r="A32" s="34" t="s">
        <v>97</v>
      </c>
      <c r="B32" s="1">
        <v>12</v>
      </c>
      <c r="C32" s="1">
        <v>1</v>
      </c>
      <c r="D32" s="1">
        <v>1</v>
      </c>
      <c r="E32" s="1">
        <v>2</v>
      </c>
      <c r="F32" s="1">
        <v>1</v>
      </c>
      <c r="G32" s="1">
        <v>4</v>
      </c>
      <c r="H32" s="1">
        <v>2</v>
      </c>
      <c r="I32" s="1">
        <v>0</v>
      </c>
      <c r="J32" s="1">
        <v>2</v>
      </c>
      <c r="K32" s="1">
        <v>4</v>
      </c>
      <c r="L32" s="1">
        <v>1</v>
      </c>
      <c r="M32" s="1">
        <v>5</v>
      </c>
      <c r="N32" s="1">
        <v>2</v>
      </c>
      <c r="P32" s="1">
        <f t="shared" si="8"/>
        <v>25</v>
      </c>
      <c r="Q32" s="7">
        <f t="shared" si="9"/>
        <v>2.0833333333333335</v>
      </c>
    </row>
    <row r="33" spans="1:17">
      <c r="A33" s="34" t="s">
        <v>16</v>
      </c>
      <c r="B33" s="1">
        <v>12</v>
      </c>
      <c r="C33" s="1">
        <v>0</v>
      </c>
      <c r="D33" s="1">
        <v>0</v>
      </c>
      <c r="E33" s="1">
        <v>1</v>
      </c>
      <c r="F33" s="1">
        <v>0</v>
      </c>
      <c r="G33" s="1">
        <v>0</v>
      </c>
      <c r="H33" s="1">
        <v>0</v>
      </c>
      <c r="I33" s="1">
        <v>3</v>
      </c>
      <c r="J33" s="1">
        <v>0</v>
      </c>
      <c r="K33" s="1">
        <v>1</v>
      </c>
      <c r="L33" s="1">
        <v>0</v>
      </c>
      <c r="M33" s="1">
        <v>0</v>
      </c>
      <c r="N33" s="1">
        <v>0</v>
      </c>
      <c r="P33" s="1">
        <f t="shared" si="8"/>
        <v>5</v>
      </c>
      <c r="Q33" s="7">
        <f t="shared" si="9"/>
        <v>0.41666666666666669</v>
      </c>
    </row>
    <row r="34" spans="1:17">
      <c r="A34" s="34" t="s">
        <v>98</v>
      </c>
      <c r="B34" s="1">
        <v>11</v>
      </c>
      <c r="C34" s="1">
        <v>1</v>
      </c>
      <c r="D34" s="1">
        <v>2</v>
      </c>
      <c r="E34" s="1">
        <v>1</v>
      </c>
      <c r="F34" s="1">
        <v>2</v>
      </c>
      <c r="G34" s="1">
        <v>1</v>
      </c>
      <c r="H34" s="1">
        <v>3</v>
      </c>
      <c r="I34" s="1">
        <v>2</v>
      </c>
      <c r="J34" s="1" t="s">
        <v>61</v>
      </c>
      <c r="K34" s="1">
        <v>1</v>
      </c>
      <c r="L34" s="1">
        <v>0</v>
      </c>
      <c r="M34" s="1">
        <v>3</v>
      </c>
      <c r="N34" s="1">
        <v>0</v>
      </c>
      <c r="P34" s="1">
        <f t="shared" si="8"/>
        <v>16</v>
      </c>
      <c r="Q34" s="7">
        <f t="shared" si="9"/>
        <v>1.4545454545454546</v>
      </c>
    </row>
    <row r="35" spans="1:17">
      <c r="A35" s="34" t="s">
        <v>99</v>
      </c>
      <c r="B35" s="1">
        <v>12</v>
      </c>
      <c r="C35" s="1">
        <v>1</v>
      </c>
      <c r="D35" s="1">
        <v>0</v>
      </c>
      <c r="E35" s="1">
        <v>0</v>
      </c>
      <c r="F35" s="1">
        <v>1</v>
      </c>
      <c r="G35" s="1">
        <v>0</v>
      </c>
      <c r="H35" s="1">
        <v>1</v>
      </c>
      <c r="I35" s="1">
        <v>0</v>
      </c>
      <c r="J35" s="1">
        <v>2</v>
      </c>
      <c r="K35" s="1">
        <v>0</v>
      </c>
      <c r="L35" s="1">
        <v>0</v>
      </c>
      <c r="M35" s="1">
        <v>3</v>
      </c>
      <c r="N35" s="1">
        <v>4</v>
      </c>
      <c r="P35" s="1">
        <f t="shared" si="8"/>
        <v>12</v>
      </c>
      <c r="Q35" s="7">
        <f t="shared" si="9"/>
        <v>1</v>
      </c>
    </row>
    <row r="36" spans="1:17">
      <c r="A36" s="2" t="s">
        <v>5</v>
      </c>
      <c r="B36" s="1">
        <v>12</v>
      </c>
      <c r="C36" s="2">
        <f t="shared" ref="C36:H36" si="10">SUM(C28:C35)</f>
        <v>4</v>
      </c>
      <c r="D36" s="2">
        <f t="shared" si="10"/>
        <v>9</v>
      </c>
      <c r="E36" s="2">
        <f t="shared" si="10"/>
        <v>6</v>
      </c>
      <c r="F36" s="2">
        <f t="shared" si="10"/>
        <v>6</v>
      </c>
      <c r="G36" s="2">
        <f t="shared" si="10"/>
        <v>6</v>
      </c>
      <c r="H36" s="2">
        <f t="shared" si="10"/>
        <v>9</v>
      </c>
      <c r="I36" s="2">
        <f t="shared" ref="I36:N36" si="11">SUM(I28:I35)</f>
        <v>7</v>
      </c>
      <c r="J36" s="2">
        <f t="shared" si="11"/>
        <v>7</v>
      </c>
      <c r="K36" s="2">
        <f t="shared" si="11"/>
        <v>10</v>
      </c>
      <c r="L36" s="2">
        <f t="shared" si="11"/>
        <v>4</v>
      </c>
      <c r="M36" s="2">
        <f t="shared" si="11"/>
        <v>11</v>
      </c>
      <c r="N36" s="2">
        <f t="shared" si="11"/>
        <v>9</v>
      </c>
      <c r="O36" s="2"/>
      <c r="P36" s="2">
        <f t="shared" si="8"/>
        <v>88</v>
      </c>
      <c r="Q36" s="8">
        <f t="shared" si="9"/>
        <v>7.333333333333333</v>
      </c>
    </row>
    <row r="38" spans="1:17">
      <c r="A38" s="4" t="s">
        <v>9</v>
      </c>
    </row>
    <row r="39" spans="1:17">
      <c r="A39" s="34" t="s">
        <v>94</v>
      </c>
      <c r="B39" s="1">
        <v>11</v>
      </c>
      <c r="C39" s="1">
        <v>0</v>
      </c>
      <c r="D39" s="1">
        <v>0</v>
      </c>
      <c r="E39" s="1">
        <v>0</v>
      </c>
      <c r="F39" s="1">
        <v>0</v>
      </c>
      <c r="G39" s="1" t="s">
        <v>61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P39" s="1">
        <f t="shared" ref="P39:P47" si="12">SUM(C39:O39)</f>
        <v>0</v>
      </c>
      <c r="Q39" s="7">
        <f t="shared" ref="Q39:Q47" si="13">P39/B39</f>
        <v>0</v>
      </c>
    </row>
    <row r="40" spans="1:17">
      <c r="A40" s="34" t="s">
        <v>68</v>
      </c>
      <c r="B40" s="1">
        <v>12</v>
      </c>
      <c r="C40" s="1">
        <v>0</v>
      </c>
      <c r="D40" s="1">
        <v>1</v>
      </c>
      <c r="E40" s="1">
        <v>0</v>
      </c>
      <c r="F40" s="1">
        <v>1</v>
      </c>
      <c r="G40" s="1">
        <v>1</v>
      </c>
      <c r="H40" s="1">
        <v>0</v>
      </c>
      <c r="I40" s="1">
        <v>1</v>
      </c>
      <c r="J40" s="1">
        <v>0</v>
      </c>
      <c r="K40" s="1">
        <v>0</v>
      </c>
      <c r="L40" s="1">
        <v>1</v>
      </c>
      <c r="M40" s="1">
        <v>1</v>
      </c>
      <c r="N40" s="1">
        <v>0</v>
      </c>
      <c r="P40" s="1">
        <f t="shared" si="12"/>
        <v>6</v>
      </c>
      <c r="Q40" s="7">
        <f t="shared" si="13"/>
        <v>0.5</v>
      </c>
    </row>
    <row r="41" spans="1:17">
      <c r="A41" s="34" t="s">
        <v>95</v>
      </c>
      <c r="B41" s="1">
        <v>11</v>
      </c>
      <c r="C41" s="1">
        <v>0</v>
      </c>
      <c r="D41" s="1">
        <v>2</v>
      </c>
      <c r="E41" s="1">
        <v>3</v>
      </c>
      <c r="F41" s="1">
        <v>1</v>
      </c>
      <c r="G41" s="1">
        <v>0</v>
      </c>
      <c r="H41" s="1">
        <v>1</v>
      </c>
      <c r="I41" s="1">
        <v>2</v>
      </c>
      <c r="J41" s="1">
        <v>2</v>
      </c>
      <c r="K41" s="1">
        <v>1</v>
      </c>
      <c r="L41" s="1">
        <v>2</v>
      </c>
      <c r="M41" s="1" t="s">
        <v>61</v>
      </c>
      <c r="N41" s="1">
        <v>0</v>
      </c>
      <c r="P41" s="1">
        <f t="shared" si="12"/>
        <v>14</v>
      </c>
      <c r="Q41" s="7">
        <f t="shared" si="13"/>
        <v>1.2727272727272727</v>
      </c>
    </row>
    <row r="42" spans="1:17">
      <c r="A42" s="34" t="s">
        <v>96</v>
      </c>
      <c r="B42" s="1">
        <v>9</v>
      </c>
      <c r="C42" s="1">
        <v>0</v>
      </c>
      <c r="D42" s="1">
        <v>0</v>
      </c>
      <c r="E42" s="1" t="s">
        <v>61</v>
      </c>
      <c r="F42" s="1">
        <v>0</v>
      </c>
      <c r="G42" s="1">
        <v>0</v>
      </c>
      <c r="H42" s="1">
        <v>0</v>
      </c>
      <c r="I42" s="1">
        <v>0</v>
      </c>
      <c r="J42" s="1">
        <v>1</v>
      </c>
      <c r="K42" s="1">
        <v>1</v>
      </c>
      <c r="L42" s="1" t="s">
        <v>61</v>
      </c>
      <c r="M42" s="1" t="s">
        <v>61</v>
      </c>
      <c r="N42" s="1">
        <v>0</v>
      </c>
      <c r="P42" s="1">
        <f t="shared" si="12"/>
        <v>2</v>
      </c>
      <c r="Q42" s="7">
        <f t="shared" si="13"/>
        <v>0.22222222222222221</v>
      </c>
    </row>
    <row r="43" spans="1:17">
      <c r="A43" s="34" t="s">
        <v>97</v>
      </c>
      <c r="B43" s="1">
        <v>12</v>
      </c>
      <c r="C43" s="1">
        <v>3</v>
      </c>
      <c r="D43" s="1">
        <v>4</v>
      </c>
      <c r="E43" s="1">
        <v>2</v>
      </c>
      <c r="F43" s="1">
        <v>2</v>
      </c>
      <c r="G43" s="1">
        <v>4</v>
      </c>
      <c r="H43" s="1">
        <v>1</v>
      </c>
      <c r="I43" s="1">
        <v>1</v>
      </c>
      <c r="J43" s="1">
        <v>1</v>
      </c>
      <c r="K43" s="1">
        <v>3</v>
      </c>
      <c r="L43" s="1">
        <v>1</v>
      </c>
      <c r="M43" s="1">
        <v>0</v>
      </c>
      <c r="N43" s="1">
        <v>0</v>
      </c>
      <c r="P43" s="1">
        <f t="shared" si="12"/>
        <v>22</v>
      </c>
      <c r="Q43" s="7">
        <f t="shared" si="13"/>
        <v>1.8333333333333333</v>
      </c>
    </row>
    <row r="44" spans="1:17">
      <c r="A44" s="34" t="s">
        <v>16</v>
      </c>
      <c r="B44" s="1">
        <v>12</v>
      </c>
      <c r="C44" s="1">
        <v>1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1</v>
      </c>
      <c r="L44" s="1">
        <v>0</v>
      </c>
      <c r="M44" s="1">
        <v>0</v>
      </c>
      <c r="N44" s="1">
        <v>0</v>
      </c>
      <c r="P44" s="1">
        <f t="shared" si="12"/>
        <v>2</v>
      </c>
      <c r="Q44" s="7">
        <f t="shared" si="13"/>
        <v>0.16666666666666666</v>
      </c>
    </row>
    <row r="45" spans="1:17">
      <c r="A45" s="34" t="s">
        <v>98</v>
      </c>
      <c r="B45" s="1">
        <v>11</v>
      </c>
      <c r="C45" s="1">
        <v>0</v>
      </c>
      <c r="D45" s="1">
        <v>0</v>
      </c>
      <c r="E45" s="1">
        <v>3</v>
      </c>
      <c r="F45" s="1">
        <v>3</v>
      </c>
      <c r="G45" s="1">
        <v>0</v>
      </c>
      <c r="H45" s="1">
        <v>0</v>
      </c>
      <c r="I45" s="1">
        <v>0</v>
      </c>
      <c r="J45" s="1" t="s">
        <v>61</v>
      </c>
      <c r="K45" s="1">
        <v>0</v>
      </c>
      <c r="L45" s="1">
        <v>3</v>
      </c>
      <c r="M45" s="1">
        <v>0</v>
      </c>
      <c r="N45" s="1">
        <v>0</v>
      </c>
      <c r="P45" s="1">
        <f t="shared" si="12"/>
        <v>9</v>
      </c>
      <c r="Q45" s="7">
        <f t="shared" si="13"/>
        <v>0.81818181818181823</v>
      </c>
    </row>
    <row r="46" spans="1:17">
      <c r="A46" s="34" t="s">
        <v>99</v>
      </c>
      <c r="B46" s="1">
        <v>12</v>
      </c>
      <c r="C46" s="1">
        <v>1</v>
      </c>
      <c r="D46" s="1">
        <v>0</v>
      </c>
      <c r="E46" s="1">
        <v>2</v>
      </c>
      <c r="F46" s="1">
        <v>1</v>
      </c>
      <c r="G46" s="1">
        <v>0</v>
      </c>
      <c r="H46" s="1">
        <v>1</v>
      </c>
      <c r="I46" s="1">
        <v>1</v>
      </c>
      <c r="J46" s="1">
        <v>2</v>
      </c>
      <c r="K46" s="1">
        <v>3</v>
      </c>
      <c r="L46" s="1">
        <v>2</v>
      </c>
      <c r="M46" s="1">
        <v>2</v>
      </c>
      <c r="N46" s="1">
        <v>2</v>
      </c>
      <c r="P46" s="1">
        <f t="shared" si="12"/>
        <v>17</v>
      </c>
      <c r="Q46" s="7">
        <f t="shared" si="13"/>
        <v>1.4166666666666667</v>
      </c>
    </row>
    <row r="47" spans="1:17">
      <c r="A47" s="2" t="s">
        <v>5</v>
      </c>
      <c r="B47" s="1">
        <v>12</v>
      </c>
      <c r="C47" s="2">
        <f t="shared" ref="C47:H47" si="14">SUM(C39:C46)</f>
        <v>5</v>
      </c>
      <c r="D47" s="2">
        <f t="shared" si="14"/>
        <v>7</v>
      </c>
      <c r="E47" s="2">
        <f t="shared" si="14"/>
        <v>10</v>
      </c>
      <c r="F47" s="2">
        <f t="shared" si="14"/>
        <v>8</v>
      </c>
      <c r="G47" s="2">
        <f t="shared" si="14"/>
        <v>5</v>
      </c>
      <c r="H47" s="2">
        <f t="shared" si="14"/>
        <v>3</v>
      </c>
      <c r="I47" s="2">
        <f t="shared" ref="I47:N47" si="15">SUM(I39:I46)</f>
        <v>5</v>
      </c>
      <c r="J47" s="2">
        <f t="shared" si="15"/>
        <v>6</v>
      </c>
      <c r="K47" s="2">
        <f t="shared" si="15"/>
        <v>9</v>
      </c>
      <c r="L47" s="2">
        <f t="shared" si="15"/>
        <v>9</v>
      </c>
      <c r="M47" s="2">
        <f t="shared" si="15"/>
        <v>3</v>
      </c>
      <c r="N47" s="2">
        <f t="shared" si="15"/>
        <v>2</v>
      </c>
      <c r="O47" s="2"/>
      <c r="P47" s="2">
        <f t="shared" si="12"/>
        <v>72</v>
      </c>
      <c r="Q47" s="8">
        <f t="shared" si="13"/>
        <v>6</v>
      </c>
    </row>
    <row r="49" spans="1:17">
      <c r="A49" s="4" t="s">
        <v>10</v>
      </c>
    </row>
    <row r="50" spans="1:17">
      <c r="A50" s="34" t="s">
        <v>94</v>
      </c>
      <c r="B50" s="1">
        <v>11</v>
      </c>
      <c r="C50" s="1">
        <v>0</v>
      </c>
      <c r="D50" s="1">
        <v>0</v>
      </c>
      <c r="E50" s="1">
        <v>0</v>
      </c>
      <c r="F50" s="1">
        <v>0</v>
      </c>
      <c r="G50" s="1" t="s">
        <v>61</v>
      </c>
      <c r="H50" s="1">
        <v>0</v>
      </c>
      <c r="I50" s="1">
        <v>0</v>
      </c>
      <c r="J50" s="1">
        <v>1</v>
      </c>
      <c r="K50" s="1">
        <v>0</v>
      </c>
      <c r="L50" s="1">
        <v>0</v>
      </c>
      <c r="M50" s="1">
        <v>0</v>
      </c>
      <c r="N50" s="1">
        <v>0</v>
      </c>
      <c r="P50" s="1">
        <f>SUM(C50:O50)</f>
        <v>1</v>
      </c>
      <c r="Q50" s="7">
        <f t="shared" ref="Q50:Q58" si="16">P50/B50</f>
        <v>9.0909090909090912E-2</v>
      </c>
    </row>
    <row r="51" spans="1:17">
      <c r="A51" s="34" t="s">
        <v>68</v>
      </c>
      <c r="B51" s="1">
        <v>12</v>
      </c>
      <c r="C51" s="1">
        <v>0</v>
      </c>
      <c r="D51" s="1">
        <v>0</v>
      </c>
      <c r="E51" s="1">
        <v>1</v>
      </c>
      <c r="F51" s="1">
        <v>0</v>
      </c>
      <c r="G51" s="1">
        <v>0</v>
      </c>
      <c r="H51" s="1">
        <v>0</v>
      </c>
      <c r="I51" s="1">
        <v>2</v>
      </c>
      <c r="J51" s="1">
        <v>1</v>
      </c>
      <c r="K51" s="1">
        <v>1</v>
      </c>
      <c r="L51" s="1">
        <v>3</v>
      </c>
      <c r="M51" s="1">
        <v>0</v>
      </c>
      <c r="N51" s="1">
        <v>0</v>
      </c>
      <c r="P51" s="1">
        <f t="shared" ref="P51:P58" si="17">SUM(C51:O51)</f>
        <v>8</v>
      </c>
      <c r="Q51" s="7">
        <f t="shared" si="16"/>
        <v>0.66666666666666663</v>
      </c>
    </row>
    <row r="52" spans="1:17">
      <c r="A52" s="34" t="s">
        <v>95</v>
      </c>
      <c r="B52" s="1">
        <v>11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1</v>
      </c>
      <c r="K52" s="1">
        <v>0</v>
      </c>
      <c r="L52" s="1">
        <v>0</v>
      </c>
      <c r="M52" s="1" t="s">
        <v>61</v>
      </c>
      <c r="N52" s="1">
        <v>0</v>
      </c>
      <c r="P52" s="1">
        <f t="shared" si="17"/>
        <v>1</v>
      </c>
      <c r="Q52" s="7">
        <f t="shared" si="16"/>
        <v>9.0909090909090912E-2</v>
      </c>
    </row>
    <row r="53" spans="1:17">
      <c r="A53" s="34" t="s">
        <v>96</v>
      </c>
      <c r="B53" s="1">
        <v>9</v>
      </c>
      <c r="C53" s="1">
        <v>0</v>
      </c>
      <c r="D53" s="1">
        <v>0</v>
      </c>
      <c r="E53" s="1" t="s">
        <v>61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 t="s">
        <v>61</v>
      </c>
      <c r="M53" s="1" t="s">
        <v>61</v>
      </c>
      <c r="N53" s="1">
        <v>0</v>
      </c>
      <c r="P53" s="1">
        <f t="shared" si="17"/>
        <v>0</v>
      </c>
      <c r="Q53" s="7">
        <f t="shared" si="16"/>
        <v>0</v>
      </c>
    </row>
    <row r="54" spans="1:17">
      <c r="A54" s="34" t="s">
        <v>97</v>
      </c>
      <c r="B54" s="1">
        <v>12</v>
      </c>
      <c r="C54" s="1">
        <v>1</v>
      </c>
      <c r="D54" s="1">
        <v>0</v>
      </c>
      <c r="E54" s="1">
        <v>1</v>
      </c>
      <c r="F54" s="1">
        <v>0</v>
      </c>
      <c r="G54" s="1">
        <v>0</v>
      </c>
      <c r="H54" s="1">
        <v>1</v>
      </c>
      <c r="I54" s="1">
        <v>0</v>
      </c>
      <c r="J54" s="1">
        <v>0</v>
      </c>
      <c r="K54" s="1">
        <v>0</v>
      </c>
      <c r="L54" s="1">
        <v>2</v>
      </c>
      <c r="M54" s="1">
        <v>0</v>
      </c>
      <c r="N54" s="1">
        <v>2</v>
      </c>
      <c r="P54" s="1">
        <f t="shared" si="17"/>
        <v>7</v>
      </c>
      <c r="Q54" s="7">
        <f t="shared" si="16"/>
        <v>0.58333333333333337</v>
      </c>
    </row>
    <row r="55" spans="1:17">
      <c r="A55" s="34" t="s">
        <v>16</v>
      </c>
      <c r="B55" s="1">
        <v>12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P55" s="1">
        <f t="shared" si="17"/>
        <v>0</v>
      </c>
      <c r="Q55" s="7">
        <f t="shared" si="16"/>
        <v>0</v>
      </c>
    </row>
    <row r="56" spans="1:17">
      <c r="A56" s="34" t="s">
        <v>98</v>
      </c>
      <c r="B56" s="1">
        <v>11</v>
      </c>
      <c r="C56" s="1">
        <v>0</v>
      </c>
      <c r="D56" s="1">
        <v>0</v>
      </c>
      <c r="E56" s="1">
        <v>0</v>
      </c>
      <c r="F56" s="1">
        <v>1</v>
      </c>
      <c r="G56" s="1">
        <v>0</v>
      </c>
      <c r="H56" s="1">
        <v>0</v>
      </c>
      <c r="I56" s="1">
        <v>0</v>
      </c>
      <c r="J56" s="1" t="s">
        <v>61</v>
      </c>
      <c r="K56" s="1">
        <v>0</v>
      </c>
      <c r="L56" s="1">
        <v>0</v>
      </c>
      <c r="M56" s="1">
        <v>0</v>
      </c>
      <c r="N56" s="1">
        <v>0</v>
      </c>
      <c r="P56" s="1">
        <f t="shared" si="17"/>
        <v>1</v>
      </c>
      <c r="Q56" s="7">
        <f t="shared" si="16"/>
        <v>9.0909090909090912E-2</v>
      </c>
    </row>
    <row r="57" spans="1:17">
      <c r="A57" s="34" t="s">
        <v>99</v>
      </c>
      <c r="B57" s="1">
        <v>12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P57" s="1">
        <f t="shared" si="17"/>
        <v>0</v>
      </c>
      <c r="Q57" s="7">
        <f t="shared" si="16"/>
        <v>0</v>
      </c>
    </row>
    <row r="58" spans="1:17">
      <c r="A58" s="2" t="s">
        <v>5</v>
      </c>
      <c r="B58" s="1">
        <v>12</v>
      </c>
      <c r="C58" s="2">
        <f t="shared" ref="C58:H58" si="18">SUM(C50:C57)</f>
        <v>1</v>
      </c>
      <c r="D58" s="2">
        <f t="shared" si="18"/>
        <v>0</v>
      </c>
      <c r="E58" s="2">
        <f t="shared" si="18"/>
        <v>2</v>
      </c>
      <c r="F58" s="2">
        <f t="shared" si="18"/>
        <v>1</v>
      </c>
      <c r="G58" s="2">
        <f t="shared" si="18"/>
        <v>0</v>
      </c>
      <c r="H58" s="2">
        <f t="shared" si="18"/>
        <v>1</v>
      </c>
      <c r="I58" s="2">
        <f t="shared" ref="I58:N58" si="19">SUM(I50:I57)</f>
        <v>2</v>
      </c>
      <c r="J58" s="2">
        <f t="shared" si="19"/>
        <v>3</v>
      </c>
      <c r="K58" s="2">
        <f t="shared" si="19"/>
        <v>1</v>
      </c>
      <c r="L58" s="2">
        <f t="shared" si="19"/>
        <v>5</v>
      </c>
      <c r="M58" s="2">
        <f t="shared" si="19"/>
        <v>0</v>
      </c>
      <c r="N58" s="2">
        <f t="shared" si="19"/>
        <v>2</v>
      </c>
      <c r="O58" s="2"/>
      <c r="P58" s="2">
        <f t="shared" si="17"/>
        <v>18</v>
      </c>
      <c r="Q58" s="8">
        <f t="shared" si="16"/>
        <v>1.5</v>
      </c>
    </row>
    <row r="59" spans="1:17">
      <c r="A59" s="2"/>
    </row>
    <row r="60" spans="1:17">
      <c r="A60" s="2" t="s">
        <v>93</v>
      </c>
      <c r="B60" s="13" t="s">
        <v>3</v>
      </c>
      <c r="C60" s="13" t="s">
        <v>51</v>
      </c>
      <c r="D60" s="13" t="s">
        <v>30</v>
      </c>
      <c r="E60" s="14" t="s">
        <v>31</v>
      </c>
      <c r="F60" s="13"/>
      <c r="G60" s="13"/>
      <c r="H60" s="13"/>
      <c r="I60" s="13"/>
      <c r="J60" s="13"/>
      <c r="K60" s="13"/>
      <c r="L60" s="13"/>
      <c r="M60" s="13"/>
      <c r="N60" s="13"/>
    </row>
    <row r="61" spans="1:17">
      <c r="A61" s="34" t="s">
        <v>94</v>
      </c>
      <c r="B61" s="1">
        <v>11</v>
      </c>
      <c r="C61" s="1">
        <v>3</v>
      </c>
      <c r="D61" s="1">
        <v>10</v>
      </c>
      <c r="E61" s="31">
        <f t="shared" ref="E61:E69" si="20">C61/D61</f>
        <v>0.3</v>
      </c>
    </row>
    <row r="62" spans="1:17">
      <c r="A62" s="34" t="s">
        <v>68</v>
      </c>
      <c r="B62" s="1">
        <v>12</v>
      </c>
      <c r="C62" s="1">
        <v>0</v>
      </c>
      <c r="D62" s="1">
        <v>1</v>
      </c>
      <c r="E62" s="31">
        <f t="shared" si="20"/>
        <v>0</v>
      </c>
    </row>
    <row r="63" spans="1:17">
      <c r="A63" s="34" t="s">
        <v>95</v>
      </c>
      <c r="B63" s="1">
        <v>11</v>
      </c>
      <c r="C63" s="1">
        <v>5</v>
      </c>
      <c r="D63" s="1">
        <v>14</v>
      </c>
      <c r="E63" s="31">
        <f t="shared" si="20"/>
        <v>0.35714285714285715</v>
      </c>
    </row>
    <row r="64" spans="1:17">
      <c r="A64" s="34" t="s">
        <v>96</v>
      </c>
      <c r="B64" s="1">
        <v>9</v>
      </c>
      <c r="C64" s="1">
        <v>0</v>
      </c>
      <c r="D64" s="1">
        <v>2</v>
      </c>
      <c r="E64" s="31">
        <f t="shared" si="20"/>
        <v>0</v>
      </c>
    </row>
    <row r="65" spans="1:14">
      <c r="A65" s="34" t="s">
        <v>97</v>
      </c>
      <c r="B65" s="1">
        <v>12</v>
      </c>
      <c r="C65" s="1">
        <v>12</v>
      </c>
      <c r="D65" s="1">
        <v>25</v>
      </c>
      <c r="E65" s="31">
        <f t="shared" si="20"/>
        <v>0.48</v>
      </c>
    </row>
    <row r="66" spans="1:14">
      <c r="A66" s="34" t="s">
        <v>16</v>
      </c>
      <c r="B66" s="1">
        <v>12</v>
      </c>
      <c r="C66" s="1">
        <v>0</v>
      </c>
      <c r="D66" s="1">
        <v>2</v>
      </c>
      <c r="E66" s="31">
        <f t="shared" si="20"/>
        <v>0</v>
      </c>
    </row>
    <row r="67" spans="1:14">
      <c r="A67" s="34" t="s">
        <v>98</v>
      </c>
      <c r="B67" s="1">
        <v>11</v>
      </c>
      <c r="C67" s="1">
        <v>9</v>
      </c>
      <c r="D67" s="1">
        <v>25</v>
      </c>
      <c r="E67" s="31">
        <f t="shared" si="20"/>
        <v>0.36</v>
      </c>
    </row>
    <row r="68" spans="1:14">
      <c r="A68" s="34" t="s">
        <v>99</v>
      </c>
      <c r="B68" s="1">
        <v>12</v>
      </c>
      <c r="C68" s="1">
        <v>0</v>
      </c>
      <c r="D68" s="1">
        <v>2</v>
      </c>
      <c r="E68" s="31">
        <f t="shared" si="20"/>
        <v>0</v>
      </c>
    </row>
    <row r="69" spans="1:14">
      <c r="A69" s="2" t="s">
        <v>5</v>
      </c>
      <c r="B69" s="1">
        <v>12</v>
      </c>
      <c r="C69" s="2">
        <f>SUM(C61:C68)</f>
        <v>29</v>
      </c>
      <c r="D69" s="2">
        <f>SUM(D61:D68)</f>
        <v>81</v>
      </c>
      <c r="E69" s="38">
        <f t="shared" si="20"/>
        <v>0.35802469135802467</v>
      </c>
      <c r="F69" s="2"/>
      <c r="G69" s="2"/>
      <c r="H69" s="2"/>
      <c r="I69" s="2"/>
      <c r="J69" s="2"/>
      <c r="K69" s="2"/>
      <c r="L69" s="2"/>
      <c r="M69" s="2"/>
      <c r="N69" s="2"/>
    </row>
  </sheetData>
  <pageMargins left="0.7" right="0.7" top="0.75" bottom="0.75" header="0.3" footer="0.3"/>
  <pageSetup orientation="portrait" r:id="rId1"/>
  <ignoredErrors>
    <ignoredError sqref="P5:P49 P51:P58" formulaRange="1"/>
    <ignoredError sqref="Q7:Q18 Q20:Q5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FDCB8-1C34-4BD9-AFA4-AEA20E9A5DF8}">
  <dimension ref="A1:AF84"/>
  <sheetViews>
    <sheetView zoomScale="130" zoomScaleNormal="130" workbookViewId="0"/>
  </sheetViews>
  <sheetFormatPr defaultColWidth="9.140625" defaultRowHeight="15.75"/>
  <cols>
    <col min="1" max="1" width="23.85546875" style="60" bestFit="1" customWidth="1"/>
    <col min="2" max="2" width="9.140625" style="60"/>
    <col min="3" max="3" width="10.7109375" style="60" bestFit="1" customWidth="1"/>
    <col min="4" max="5" width="9.140625" style="60"/>
    <col min="6" max="6" width="23.85546875" style="60" bestFit="1" customWidth="1"/>
    <col min="7" max="7" width="9.140625" style="60"/>
    <col min="8" max="8" width="10.7109375" style="60" bestFit="1" customWidth="1"/>
    <col min="9" max="9" width="9.140625" style="60"/>
    <col min="10" max="10" width="16.7109375" style="60" customWidth="1"/>
    <col min="11" max="11" width="22.85546875" style="60" bestFit="1" customWidth="1"/>
    <col min="12" max="15" width="9.140625" style="60"/>
    <col min="16" max="16" width="18.28515625" style="60" bestFit="1" customWidth="1"/>
    <col min="17" max="17" width="9.140625" style="60" customWidth="1"/>
    <col min="18" max="20" width="9.140625" style="60"/>
    <col min="21" max="21" width="18.7109375" style="60" bestFit="1" customWidth="1"/>
    <col min="22" max="23" width="9.140625" style="60"/>
    <col min="24" max="24" width="9.140625" style="61"/>
    <col min="25" max="25" width="9.140625" style="60"/>
    <col min="26" max="26" width="20.140625" style="60" bestFit="1" customWidth="1"/>
    <col min="27" max="28" width="9.140625" style="60"/>
    <col min="29" max="29" width="17.42578125" style="60" bestFit="1" customWidth="1"/>
    <col min="30" max="16384" width="9.140625" style="60"/>
  </cols>
  <sheetData>
    <row r="1" spans="1:32">
      <c r="A1" s="57" t="s">
        <v>36</v>
      </c>
      <c r="B1" s="58" t="s">
        <v>3</v>
      </c>
      <c r="C1" s="58" t="s">
        <v>36</v>
      </c>
      <c r="D1" s="58" t="s">
        <v>45</v>
      </c>
      <c r="F1" s="57" t="s">
        <v>32</v>
      </c>
      <c r="G1" s="58" t="s">
        <v>3</v>
      </c>
      <c r="H1" s="58" t="s">
        <v>32</v>
      </c>
      <c r="I1" s="58" t="s">
        <v>46</v>
      </c>
      <c r="K1" s="57" t="s">
        <v>33</v>
      </c>
      <c r="L1" s="58" t="s">
        <v>3</v>
      </c>
      <c r="M1" s="58" t="s">
        <v>33</v>
      </c>
      <c r="N1" s="58" t="s">
        <v>47</v>
      </c>
      <c r="P1" s="57" t="s">
        <v>34</v>
      </c>
      <c r="Q1" s="58" t="s">
        <v>38</v>
      </c>
      <c r="R1" s="58" t="s">
        <v>34</v>
      </c>
      <c r="S1" s="58" t="s">
        <v>48</v>
      </c>
      <c r="U1" s="57" t="s">
        <v>35</v>
      </c>
      <c r="V1" s="58" t="s">
        <v>3</v>
      </c>
      <c r="W1" s="58" t="s">
        <v>49</v>
      </c>
      <c r="X1" s="58" t="s">
        <v>50</v>
      </c>
      <c r="Z1" s="57" t="s">
        <v>39</v>
      </c>
      <c r="AA1" s="58" t="s">
        <v>52</v>
      </c>
      <c r="AC1" s="57" t="s">
        <v>140</v>
      </c>
    </row>
    <row r="2" spans="1:32">
      <c r="A2" s="66" t="s">
        <v>100</v>
      </c>
      <c r="B2" s="70">
        <v>11</v>
      </c>
      <c r="C2" s="71">
        <v>282</v>
      </c>
      <c r="D2" s="72">
        <v>25.636363636363637</v>
      </c>
      <c r="F2" s="46" t="s">
        <v>37</v>
      </c>
      <c r="G2" s="74">
        <v>12</v>
      </c>
      <c r="H2" s="75">
        <v>183</v>
      </c>
      <c r="I2" s="76">
        <v>15.25</v>
      </c>
      <c r="J2" s="56"/>
      <c r="K2" s="48" t="s">
        <v>100</v>
      </c>
      <c r="L2" s="43">
        <v>11</v>
      </c>
      <c r="M2" s="60">
        <v>45</v>
      </c>
      <c r="N2" s="61">
        <v>4.0909090909090908</v>
      </c>
      <c r="O2" s="56"/>
      <c r="P2" s="48" t="s">
        <v>100</v>
      </c>
      <c r="Q2" s="74">
        <v>11</v>
      </c>
      <c r="R2" s="75">
        <v>40</v>
      </c>
      <c r="S2" s="76">
        <v>3.6363636363636362</v>
      </c>
      <c r="T2" s="56"/>
      <c r="U2" s="65" t="s">
        <v>12</v>
      </c>
      <c r="V2" s="43">
        <v>12</v>
      </c>
      <c r="W2" s="60">
        <v>25</v>
      </c>
      <c r="X2" s="61">
        <v>2.0833333333333335</v>
      </c>
      <c r="Y2" s="56"/>
      <c r="Z2" s="45" t="s">
        <v>25</v>
      </c>
      <c r="AA2" s="45">
        <v>30</v>
      </c>
      <c r="AB2" s="56"/>
      <c r="AC2" s="58" t="s">
        <v>161</v>
      </c>
      <c r="AD2" s="58" t="s">
        <v>51</v>
      </c>
      <c r="AE2" s="58" t="s">
        <v>30</v>
      </c>
      <c r="AF2" s="58" t="s">
        <v>31</v>
      </c>
    </row>
    <row r="3" spans="1:32">
      <c r="A3" s="64" t="s">
        <v>121</v>
      </c>
      <c r="B3" s="70">
        <v>12</v>
      </c>
      <c r="C3" s="71">
        <v>255</v>
      </c>
      <c r="D3" s="72">
        <v>21.25</v>
      </c>
      <c r="F3" s="46" t="s">
        <v>150</v>
      </c>
      <c r="G3" s="74">
        <v>5</v>
      </c>
      <c r="H3" s="75">
        <v>66</v>
      </c>
      <c r="I3" s="76">
        <v>13.2</v>
      </c>
      <c r="K3" s="49" t="s">
        <v>75</v>
      </c>
      <c r="L3" s="43">
        <v>12</v>
      </c>
      <c r="M3" s="60">
        <v>43</v>
      </c>
      <c r="N3" s="61">
        <v>3.5833333333333335</v>
      </c>
      <c r="O3" s="56"/>
      <c r="P3" s="47" t="s">
        <v>24</v>
      </c>
      <c r="Q3" s="74">
        <v>10</v>
      </c>
      <c r="R3" s="75">
        <v>33</v>
      </c>
      <c r="S3" s="76">
        <v>3.3</v>
      </c>
      <c r="T3" s="56"/>
      <c r="U3" s="47" t="s">
        <v>70</v>
      </c>
      <c r="V3" s="43">
        <v>11</v>
      </c>
      <c r="W3" s="60">
        <v>23</v>
      </c>
      <c r="X3" s="61">
        <v>2.0909090909090908</v>
      </c>
      <c r="Y3" s="56"/>
      <c r="Z3" s="51" t="s">
        <v>97</v>
      </c>
      <c r="AA3" s="51">
        <v>25</v>
      </c>
      <c r="AB3" s="56"/>
      <c r="AC3" s="47" t="s">
        <v>24</v>
      </c>
      <c r="AD3" s="43">
        <v>30</v>
      </c>
      <c r="AE3" s="43">
        <v>40</v>
      </c>
      <c r="AF3" s="59">
        <f t="shared" ref="AF3:AF11" si="0">AD3/AE3</f>
        <v>0.75</v>
      </c>
    </row>
    <row r="4" spans="1:32">
      <c r="A4" s="62" t="s">
        <v>11</v>
      </c>
      <c r="B4" s="70">
        <v>10</v>
      </c>
      <c r="C4" s="70">
        <v>174</v>
      </c>
      <c r="D4" s="73">
        <v>17.399999999999999</v>
      </c>
      <c r="F4" s="45" t="s">
        <v>25</v>
      </c>
      <c r="G4" s="74">
        <v>11</v>
      </c>
      <c r="H4" s="75">
        <v>144</v>
      </c>
      <c r="I4" s="76">
        <v>13.090909090909092</v>
      </c>
      <c r="J4" s="56"/>
      <c r="K4" s="65" t="s">
        <v>121</v>
      </c>
      <c r="L4" s="43">
        <v>12</v>
      </c>
      <c r="M4" s="60">
        <v>41</v>
      </c>
      <c r="N4" s="61">
        <v>3.4166666666666665</v>
      </c>
      <c r="O4" s="56"/>
      <c r="P4" s="50" t="s">
        <v>88</v>
      </c>
      <c r="Q4" s="74">
        <v>10</v>
      </c>
      <c r="R4" s="75">
        <v>31</v>
      </c>
      <c r="S4" s="76">
        <v>3.1</v>
      </c>
      <c r="T4" s="56"/>
      <c r="U4" s="46" t="s">
        <v>37</v>
      </c>
      <c r="V4" s="43">
        <v>12</v>
      </c>
      <c r="W4" s="60">
        <v>21</v>
      </c>
      <c r="X4" s="61">
        <v>1.75</v>
      </c>
      <c r="Y4" s="56"/>
      <c r="Z4" s="48" t="s">
        <v>100</v>
      </c>
      <c r="AA4" s="54">
        <v>23</v>
      </c>
      <c r="AB4" s="56"/>
      <c r="AC4" s="49" t="s">
        <v>75</v>
      </c>
      <c r="AD4" s="43">
        <v>57</v>
      </c>
      <c r="AE4" s="43">
        <v>79</v>
      </c>
      <c r="AF4" s="59">
        <f t="shared" si="0"/>
        <v>0.72151898734177211</v>
      </c>
    </row>
    <row r="5" spans="1:32">
      <c r="A5" s="67" t="s">
        <v>24</v>
      </c>
      <c r="B5" s="70">
        <v>10</v>
      </c>
      <c r="C5" s="71">
        <v>164</v>
      </c>
      <c r="D5" s="72">
        <v>16.399999999999999</v>
      </c>
      <c r="F5" s="62" t="s">
        <v>4</v>
      </c>
      <c r="G5" s="74">
        <v>12</v>
      </c>
      <c r="H5" s="75">
        <v>152</v>
      </c>
      <c r="I5" s="76">
        <v>12.666666666666666</v>
      </c>
      <c r="J5" s="56"/>
      <c r="K5" s="45" t="s">
        <v>111</v>
      </c>
      <c r="L5" s="43">
        <v>12</v>
      </c>
      <c r="M5" s="60">
        <v>40</v>
      </c>
      <c r="N5" s="61">
        <v>3.3333333333333335</v>
      </c>
      <c r="O5" s="56"/>
      <c r="P5" s="68" t="s">
        <v>85</v>
      </c>
      <c r="Q5" s="74">
        <v>10</v>
      </c>
      <c r="R5" s="75">
        <v>28</v>
      </c>
      <c r="S5" s="76">
        <v>2.8</v>
      </c>
      <c r="T5" s="56"/>
      <c r="U5" s="50" t="s">
        <v>88</v>
      </c>
      <c r="V5" s="43">
        <v>10</v>
      </c>
      <c r="W5" s="60">
        <v>14</v>
      </c>
      <c r="X5" s="61">
        <v>1.4</v>
      </c>
      <c r="Y5" s="56"/>
      <c r="Z5" s="55" t="s">
        <v>121</v>
      </c>
      <c r="AA5" s="55">
        <v>22</v>
      </c>
      <c r="AB5" s="56"/>
      <c r="AC5" s="52" t="s">
        <v>11</v>
      </c>
      <c r="AD5" s="43">
        <v>28</v>
      </c>
      <c r="AE5" s="43">
        <v>39</v>
      </c>
      <c r="AF5" s="59">
        <f t="shared" si="0"/>
        <v>0.71794871794871795</v>
      </c>
    </row>
    <row r="6" spans="1:32">
      <c r="A6" s="68" t="s">
        <v>85</v>
      </c>
      <c r="B6" s="70">
        <v>10</v>
      </c>
      <c r="C6" s="71">
        <v>158</v>
      </c>
      <c r="D6" s="72">
        <v>15.8</v>
      </c>
      <c r="F6" s="49" t="s">
        <v>57</v>
      </c>
      <c r="G6" s="74">
        <v>10</v>
      </c>
      <c r="H6" s="75">
        <v>119</v>
      </c>
      <c r="I6" s="76">
        <v>11.9</v>
      </c>
      <c r="J6" s="56"/>
      <c r="K6" s="52" t="s">
        <v>11</v>
      </c>
      <c r="L6" s="43">
        <v>10</v>
      </c>
      <c r="M6" s="60">
        <v>31</v>
      </c>
      <c r="N6" s="61">
        <v>3.1</v>
      </c>
      <c r="O6" s="56"/>
      <c r="P6" s="45" t="s">
        <v>114</v>
      </c>
      <c r="Q6" s="74">
        <v>3</v>
      </c>
      <c r="R6" s="75">
        <v>8</v>
      </c>
      <c r="S6" s="76">
        <v>2.6666666666666665</v>
      </c>
      <c r="T6" s="56"/>
      <c r="U6" s="50" t="s">
        <v>89</v>
      </c>
      <c r="V6" s="43">
        <v>10</v>
      </c>
      <c r="W6" s="60">
        <v>12</v>
      </c>
      <c r="X6" s="61">
        <v>1.2</v>
      </c>
      <c r="Y6" s="56"/>
      <c r="Z6" s="47" t="s">
        <v>70</v>
      </c>
      <c r="AA6" s="47">
        <v>21</v>
      </c>
      <c r="AB6" s="56"/>
      <c r="AC6" s="48" t="s">
        <v>100</v>
      </c>
      <c r="AD6" s="43">
        <v>61</v>
      </c>
      <c r="AE6" s="43">
        <v>88</v>
      </c>
      <c r="AF6" s="59">
        <f t="shared" si="0"/>
        <v>0.69318181818181823</v>
      </c>
    </row>
    <row r="7" spans="1:32">
      <c r="A7" s="69" t="s">
        <v>37</v>
      </c>
      <c r="B7" s="70">
        <v>12</v>
      </c>
      <c r="C7" s="71">
        <v>171</v>
      </c>
      <c r="D7" s="72">
        <v>14.25</v>
      </c>
      <c r="F7" s="48" t="s">
        <v>100</v>
      </c>
      <c r="G7" s="74">
        <v>11</v>
      </c>
      <c r="H7" s="75">
        <v>130</v>
      </c>
      <c r="I7" s="76">
        <v>11.818181818181818</v>
      </c>
      <c r="J7" s="56"/>
      <c r="K7" s="47" t="s">
        <v>24</v>
      </c>
      <c r="L7" s="43">
        <v>10</v>
      </c>
      <c r="M7" s="60">
        <v>30</v>
      </c>
      <c r="N7" s="61">
        <v>3</v>
      </c>
      <c r="O7" s="56"/>
      <c r="P7" s="52" t="s">
        <v>11</v>
      </c>
      <c r="Q7" s="74">
        <v>10</v>
      </c>
      <c r="R7" s="75">
        <v>22</v>
      </c>
      <c r="S7" s="76">
        <v>2.2000000000000002</v>
      </c>
      <c r="T7" s="56"/>
      <c r="U7" s="45" t="s">
        <v>114</v>
      </c>
      <c r="V7" s="43">
        <v>3</v>
      </c>
      <c r="W7" s="60">
        <v>3</v>
      </c>
      <c r="X7" s="61">
        <v>1</v>
      </c>
      <c r="Y7" s="56"/>
      <c r="Z7" s="51" t="s">
        <v>98</v>
      </c>
      <c r="AA7" s="51">
        <v>21</v>
      </c>
      <c r="AB7" s="56"/>
      <c r="AC7" s="55" t="s">
        <v>121</v>
      </c>
      <c r="AD7" s="43">
        <v>29</v>
      </c>
      <c r="AE7" s="43">
        <v>43</v>
      </c>
      <c r="AF7" s="59">
        <f t="shared" si="0"/>
        <v>0.67441860465116277</v>
      </c>
    </row>
    <row r="8" spans="1:32">
      <c r="A8" s="44" t="s">
        <v>88</v>
      </c>
      <c r="B8" s="70">
        <v>10</v>
      </c>
      <c r="C8" s="71">
        <v>137</v>
      </c>
      <c r="D8" s="72">
        <v>13.7</v>
      </c>
      <c r="F8" s="45" t="s">
        <v>153</v>
      </c>
      <c r="G8" s="74">
        <v>5</v>
      </c>
      <c r="H8" s="75">
        <v>59</v>
      </c>
      <c r="I8" s="76">
        <v>11.8</v>
      </c>
      <c r="J8" s="56"/>
      <c r="K8" s="46" t="s">
        <v>126</v>
      </c>
      <c r="L8" s="43">
        <v>11</v>
      </c>
      <c r="M8" s="60">
        <v>32</v>
      </c>
      <c r="N8" s="61">
        <v>2.9090909090909092</v>
      </c>
      <c r="O8" s="56"/>
      <c r="P8" s="45" t="s">
        <v>153</v>
      </c>
      <c r="Q8" s="74">
        <v>5</v>
      </c>
      <c r="R8" s="75">
        <v>11</v>
      </c>
      <c r="S8" s="76">
        <v>2.2000000000000002</v>
      </c>
      <c r="T8" s="56"/>
      <c r="U8" s="46" t="s">
        <v>150</v>
      </c>
      <c r="V8" s="43">
        <v>5</v>
      </c>
      <c r="W8" s="60">
        <v>5</v>
      </c>
      <c r="X8" s="61">
        <v>1</v>
      </c>
      <c r="Y8" s="56"/>
      <c r="Z8" s="52" t="s">
        <v>134</v>
      </c>
      <c r="AA8" s="52">
        <v>20</v>
      </c>
      <c r="AB8" s="56"/>
      <c r="AC8" s="50" t="s">
        <v>88</v>
      </c>
      <c r="AD8" s="43">
        <v>23</v>
      </c>
      <c r="AE8" s="43">
        <v>38</v>
      </c>
      <c r="AF8" s="59">
        <f t="shared" si="0"/>
        <v>0.60526315789473684</v>
      </c>
    </row>
    <row r="9" spans="1:32">
      <c r="A9" s="63" t="s">
        <v>153</v>
      </c>
      <c r="B9" s="70">
        <v>5</v>
      </c>
      <c r="C9" s="70">
        <v>68</v>
      </c>
      <c r="D9" s="73">
        <v>13.6</v>
      </c>
      <c r="F9" s="65" t="s">
        <v>12</v>
      </c>
      <c r="G9" s="74">
        <v>12</v>
      </c>
      <c r="H9" s="75">
        <v>140</v>
      </c>
      <c r="I9" s="76">
        <v>11.666666666666666</v>
      </c>
      <c r="J9" s="56"/>
      <c r="K9" s="46" t="s">
        <v>37</v>
      </c>
      <c r="L9" s="43">
        <v>12</v>
      </c>
      <c r="M9" s="60">
        <v>34</v>
      </c>
      <c r="N9" s="61">
        <v>2.8333333333333335</v>
      </c>
      <c r="O9" s="56"/>
      <c r="P9" s="50" t="s">
        <v>90</v>
      </c>
      <c r="Q9" s="74">
        <v>12</v>
      </c>
      <c r="R9" s="75">
        <v>25</v>
      </c>
      <c r="S9" s="76">
        <v>2.0833333333333335</v>
      </c>
      <c r="T9" s="56"/>
      <c r="U9" s="52" t="s">
        <v>134</v>
      </c>
      <c r="V9" s="43">
        <v>11</v>
      </c>
      <c r="W9" s="60">
        <v>10</v>
      </c>
      <c r="X9" s="61">
        <v>0.90909090909090906</v>
      </c>
      <c r="Y9" s="56"/>
      <c r="Z9" s="49" t="s">
        <v>109</v>
      </c>
      <c r="AA9" s="49">
        <v>19</v>
      </c>
      <c r="AB9" s="56"/>
      <c r="AC9" s="55" t="s">
        <v>12</v>
      </c>
      <c r="AD9" s="43">
        <v>11</v>
      </c>
      <c r="AE9" s="43">
        <v>19</v>
      </c>
      <c r="AF9" s="59">
        <f t="shared" si="0"/>
        <v>0.57894736842105265</v>
      </c>
    </row>
    <row r="10" spans="1:32">
      <c r="A10" s="45" t="s">
        <v>25</v>
      </c>
      <c r="B10" s="70">
        <v>11</v>
      </c>
      <c r="C10" s="70">
        <v>144</v>
      </c>
      <c r="D10" s="73">
        <v>13.090909090909092</v>
      </c>
      <c r="F10" s="51" t="s">
        <v>97</v>
      </c>
      <c r="G10" s="74">
        <v>12</v>
      </c>
      <c r="H10" s="75">
        <v>124</v>
      </c>
      <c r="I10" s="76">
        <v>10.333333333333334</v>
      </c>
      <c r="J10" s="56"/>
      <c r="K10" s="45" t="s">
        <v>153</v>
      </c>
      <c r="L10" s="43">
        <v>5</v>
      </c>
      <c r="M10" s="60">
        <v>13</v>
      </c>
      <c r="N10" s="61">
        <v>2.6</v>
      </c>
      <c r="O10" s="56"/>
      <c r="P10" s="53" t="s">
        <v>66</v>
      </c>
      <c r="Q10" s="74">
        <v>11</v>
      </c>
      <c r="R10" s="75">
        <v>22</v>
      </c>
      <c r="S10" s="76">
        <v>2</v>
      </c>
      <c r="T10" s="56"/>
      <c r="U10" s="45" t="s">
        <v>25</v>
      </c>
      <c r="V10" s="43">
        <v>11</v>
      </c>
      <c r="W10" s="60">
        <v>10</v>
      </c>
      <c r="X10" s="61">
        <v>0.90909090909090906</v>
      </c>
      <c r="Y10" s="56"/>
      <c r="Z10" s="52" t="s">
        <v>11</v>
      </c>
      <c r="AA10" s="52">
        <v>18</v>
      </c>
      <c r="AB10" s="56"/>
      <c r="AC10" s="50" t="s">
        <v>90</v>
      </c>
      <c r="AD10" s="43">
        <v>20</v>
      </c>
      <c r="AE10" s="43">
        <v>36</v>
      </c>
      <c r="AF10" s="59">
        <f t="shared" si="0"/>
        <v>0.55555555555555558</v>
      </c>
    </row>
    <row r="11" spans="1:32">
      <c r="A11" s="47" t="s">
        <v>70</v>
      </c>
      <c r="B11" s="70">
        <v>11</v>
      </c>
      <c r="C11" s="71">
        <v>141</v>
      </c>
      <c r="D11" s="72">
        <v>12.818181818181818</v>
      </c>
      <c r="F11" s="53" t="s">
        <v>66</v>
      </c>
      <c r="G11" s="74">
        <v>11</v>
      </c>
      <c r="H11" s="75">
        <v>113</v>
      </c>
      <c r="I11" s="76">
        <v>10.272727272727273</v>
      </c>
      <c r="J11" s="56"/>
      <c r="K11" s="48" t="s">
        <v>102</v>
      </c>
      <c r="L11" s="43">
        <v>9</v>
      </c>
      <c r="M11" s="60">
        <v>23</v>
      </c>
      <c r="N11" s="61">
        <v>2.5555555555555554</v>
      </c>
      <c r="O11" s="56"/>
      <c r="P11" s="46" t="s">
        <v>150</v>
      </c>
      <c r="Q11" s="74">
        <v>5</v>
      </c>
      <c r="R11" s="75">
        <v>10</v>
      </c>
      <c r="S11" s="76">
        <v>2</v>
      </c>
      <c r="T11" s="56"/>
      <c r="U11" s="49" t="s">
        <v>57</v>
      </c>
      <c r="V11" s="43">
        <v>10</v>
      </c>
      <c r="W11" s="60">
        <v>9</v>
      </c>
      <c r="X11" s="61">
        <v>0.9</v>
      </c>
      <c r="Y11" s="56"/>
      <c r="Z11" s="50" t="s">
        <v>88</v>
      </c>
      <c r="AA11" s="56">
        <v>18</v>
      </c>
      <c r="AB11" s="56"/>
      <c r="AC11" s="46" t="s">
        <v>37</v>
      </c>
      <c r="AD11" s="43">
        <v>20</v>
      </c>
      <c r="AE11" s="43">
        <v>38</v>
      </c>
      <c r="AF11" s="59">
        <f t="shared" si="0"/>
        <v>0.52631578947368418</v>
      </c>
    </row>
    <row r="12" spans="1:32">
      <c r="A12" s="46" t="s">
        <v>77</v>
      </c>
      <c r="B12" s="70">
        <v>6</v>
      </c>
      <c r="C12" s="71">
        <v>75</v>
      </c>
      <c r="D12" s="72">
        <v>12.5</v>
      </c>
      <c r="F12" s="47" t="s">
        <v>70</v>
      </c>
      <c r="G12" s="74">
        <v>11</v>
      </c>
      <c r="H12" s="75">
        <v>112</v>
      </c>
      <c r="I12" s="76">
        <v>10.181818181818182</v>
      </c>
      <c r="J12" s="56"/>
      <c r="K12" s="51" t="s">
        <v>95</v>
      </c>
      <c r="L12" s="43">
        <v>11</v>
      </c>
      <c r="M12" s="60">
        <v>26</v>
      </c>
      <c r="N12" s="61">
        <v>2.3636363636363638</v>
      </c>
      <c r="O12" s="56"/>
      <c r="P12" s="49" t="s">
        <v>75</v>
      </c>
      <c r="Q12" s="74">
        <v>12</v>
      </c>
      <c r="R12" s="75">
        <v>23</v>
      </c>
      <c r="S12" s="76">
        <v>1.9166666666666667</v>
      </c>
      <c r="T12" s="56"/>
      <c r="U12" s="52" t="s">
        <v>4</v>
      </c>
      <c r="V12" s="43">
        <v>12</v>
      </c>
      <c r="W12" s="60">
        <v>10</v>
      </c>
      <c r="X12" s="61">
        <v>0.83333333333333337</v>
      </c>
      <c r="Y12" s="56"/>
      <c r="Z12" s="46" t="s">
        <v>37</v>
      </c>
      <c r="AA12" s="46">
        <v>17</v>
      </c>
      <c r="AB12" s="56"/>
    </row>
    <row r="13" spans="1:32">
      <c r="A13" s="49" t="s">
        <v>75</v>
      </c>
      <c r="B13" s="70">
        <v>12</v>
      </c>
      <c r="C13" s="71">
        <v>149</v>
      </c>
      <c r="D13" s="72">
        <v>12.416666666666666</v>
      </c>
      <c r="F13" s="50" t="s">
        <v>53</v>
      </c>
      <c r="G13" s="74">
        <v>11</v>
      </c>
      <c r="H13" s="75">
        <v>110</v>
      </c>
      <c r="I13" s="76">
        <v>10</v>
      </c>
      <c r="J13" s="56"/>
      <c r="K13" s="51" t="s">
        <v>97</v>
      </c>
      <c r="L13" s="43">
        <v>12</v>
      </c>
      <c r="M13" s="60">
        <v>25</v>
      </c>
      <c r="N13" s="61">
        <v>2.0833333333333335</v>
      </c>
      <c r="O13" s="56"/>
      <c r="P13" s="49" t="s">
        <v>22</v>
      </c>
      <c r="Q13" s="74">
        <v>9</v>
      </c>
      <c r="R13" s="75">
        <v>17</v>
      </c>
      <c r="S13" s="76">
        <v>1.8888888888888888</v>
      </c>
      <c r="T13" s="56"/>
      <c r="U13" s="52" t="s">
        <v>11</v>
      </c>
      <c r="V13" s="43">
        <v>10</v>
      </c>
      <c r="W13" s="60">
        <v>7</v>
      </c>
      <c r="X13" s="61">
        <v>0.7</v>
      </c>
      <c r="Y13" s="56"/>
      <c r="Z13" s="51" t="s">
        <v>95</v>
      </c>
      <c r="AA13" s="51">
        <v>16</v>
      </c>
      <c r="AB13" s="56"/>
      <c r="AC13" s="52"/>
      <c r="AD13" s="43"/>
      <c r="AE13" s="43"/>
      <c r="AF13" s="59"/>
    </row>
    <row r="14" spans="1:32">
      <c r="A14" s="48" t="s">
        <v>102</v>
      </c>
      <c r="B14" s="70">
        <v>9</v>
      </c>
      <c r="C14" s="71">
        <v>103</v>
      </c>
      <c r="D14" s="72">
        <v>11.444444444444445</v>
      </c>
      <c r="F14" s="65" t="s">
        <v>121</v>
      </c>
      <c r="G14" s="74">
        <v>12</v>
      </c>
      <c r="H14" s="75">
        <v>114</v>
      </c>
      <c r="I14" s="76">
        <v>9.5</v>
      </c>
      <c r="J14" s="56"/>
      <c r="K14" s="53" t="s">
        <v>85</v>
      </c>
      <c r="L14" s="43">
        <v>10</v>
      </c>
      <c r="M14" s="60">
        <v>20</v>
      </c>
      <c r="N14" s="61">
        <v>2</v>
      </c>
      <c r="O14" s="56"/>
      <c r="P14" s="49" t="s">
        <v>108</v>
      </c>
      <c r="Q14" s="74">
        <v>7</v>
      </c>
      <c r="R14" s="75">
        <v>13</v>
      </c>
      <c r="S14" s="76">
        <v>1.8571428571428572</v>
      </c>
      <c r="T14" s="56"/>
      <c r="U14" s="48" t="s">
        <v>105</v>
      </c>
      <c r="V14" s="43">
        <v>10</v>
      </c>
      <c r="W14" s="60">
        <v>7</v>
      </c>
      <c r="X14" s="61">
        <v>0.7</v>
      </c>
      <c r="Y14" s="56"/>
      <c r="Z14" s="48" t="s">
        <v>104</v>
      </c>
      <c r="AA14" s="54">
        <v>16</v>
      </c>
      <c r="AB14" s="56"/>
      <c r="AC14" s="48"/>
      <c r="AD14" s="43"/>
      <c r="AE14" s="43"/>
      <c r="AF14" s="59"/>
    </row>
    <row r="15" spans="1:32">
      <c r="A15" s="51" t="s">
        <v>97</v>
      </c>
      <c r="B15" s="70">
        <v>12</v>
      </c>
      <c r="C15" s="71">
        <v>131</v>
      </c>
      <c r="D15" s="72">
        <v>10.916666666666666</v>
      </c>
      <c r="F15" s="65" t="s">
        <v>118</v>
      </c>
      <c r="G15" s="74">
        <v>9</v>
      </c>
      <c r="H15" s="75">
        <v>79</v>
      </c>
      <c r="I15" s="76">
        <v>8.7777777777777786</v>
      </c>
      <c r="J15" s="56"/>
      <c r="K15" s="50" t="s">
        <v>91</v>
      </c>
      <c r="L15" s="43">
        <v>9</v>
      </c>
      <c r="M15" s="60">
        <v>18</v>
      </c>
      <c r="N15" s="61">
        <v>2</v>
      </c>
      <c r="O15" s="56"/>
      <c r="P15" s="51" t="s">
        <v>97</v>
      </c>
      <c r="Q15" s="74">
        <v>12</v>
      </c>
      <c r="R15" s="75">
        <v>22</v>
      </c>
      <c r="S15" s="76">
        <v>1.8333333333333333</v>
      </c>
      <c r="T15" s="56"/>
      <c r="U15" s="51" t="s">
        <v>68</v>
      </c>
      <c r="V15" s="43">
        <v>12</v>
      </c>
      <c r="W15" s="60">
        <v>8</v>
      </c>
      <c r="X15" s="61">
        <v>0.66666666666666663</v>
      </c>
      <c r="Y15" s="56"/>
      <c r="Z15" s="56" t="s">
        <v>87</v>
      </c>
      <c r="AA15" s="56">
        <v>16</v>
      </c>
      <c r="AB15" s="56"/>
      <c r="AC15" s="47"/>
      <c r="AD15" s="43"/>
      <c r="AE15" s="43"/>
      <c r="AF15" s="59"/>
    </row>
    <row r="16" spans="1:32">
      <c r="A16" s="46" t="s">
        <v>150</v>
      </c>
      <c r="B16" s="70">
        <v>5</v>
      </c>
      <c r="C16" s="71">
        <v>54</v>
      </c>
      <c r="D16" s="72">
        <v>10.8</v>
      </c>
      <c r="F16" s="45" t="s">
        <v>112</v>
      </c>
      <c r="G16" s="74">
        <v>12</v>
      </c>
      <c r="H16" s="75">
        <v>100</v>
      </c>
      <c r="I16" s="76">
        <v>8.3333333333333339</v>
      </c>
      <c r="J16" s="56"/>
      <c r="K16" s="50" t="s">
        <v>90</v>
      </c>
      <c r="L16" s="43">
        <v>12</v>
      </c>
      <c r="M16" s="60">
        <v>23</v>
      </c>
      <c r="N16" s="61">
        <v>1.9166666666666667</v>
      </c>
      <c r="O16" s="56"/>
      <c r="P16" s="49" t="s">
        <v>57</v>
      </c>
      <c r="Q16" s="74">
        <v>10</v>
      </c>
      <c r="R16" s="75">
        <v>18</v>
      </c>
      <c r="S16" s="76">
        <v>1.8</v>
      </c>
      <c r="T16" s="56"/>
      <c r="U16" s="53" t="s">
        <v>19</v>
      </c>
      <c r="V16" s="43">
        <v>10</v>
      </c>
      <c r="W16" s="60">
        <v>6</v>
      </c>
      <c r="X16" s="61">
        <v>0.6</v>
      </c>
      <c r="Y16" s="56"/>
      <c r="Z16" s="56" t="s">
        <v>90</v>
      </c>
      <c r="AA16" s="56">
        <v>16</v>
      </c>
      <c r="AB16" s="56"/>
    </row>
    <row r="17" spans="1:32">
      <c r="A17" s="49" t="s">
        <v>57</v>
      </c>
      <c r="B17" s="70">
        <v>10</v>
      </c>
      <c r="C17" s="71">
        <v>107</v>
      </c>
      <c r="D17" s="72">
        <v>10.7</v>
      </c>
      <c r="F17" s="47" t="s">
        <v>54</v>
      </c>
      <c r="G17" s="74">
        <v>11</v>
      </c>
      <c r="H17" s="75">
        <v>86</v>
      </c>
      <c r="I17" s="76">
        <v>7.8181818181818183</v>
      </c>
      <c r="J17" s="56"/>
      <c r="K17" s="53" t="s">
        <v>66</v>
      </c>
      <c r="L17" s="43">
        <v>11</v>
      </c>
      <c r="M17" s="60">
        <v>21</v>
      </c>
      <c r="N17" s="61">
        <v>1.9090909090909092</v>
      </c>
      <c r="O17" s="56"/>
      <c r="P17" s="46" t="s">
        <v>126</v>
      </c>
      <c r="Q17" s="74">
        <v>11</v>
      </c>
      <c r="R17" s="75">
        <v>19</v>
      </c>
      <c r="S17" s="76">
        <v>1.7272727272727273</v>
      </c>
      <c r="T17" s="56"/>
      <c r="U17" s="51" t="s">
        <v>97</v>
      </c>
      <c r="V17" s="43">
        <v>12</v>
      </c>
      <c r="W17" s="60">
        <v>7</v>
      </c>
      <c r="X17" s="61">
        <v>0.58333333333333337</v>
      </c>
      <c r="Y17" s="56"/>
      <c r="Z17" s="47" t="s">
        <v>15</v>
      </c>
      <c r="AA17" s="47">
        <v>15</v>
      </c>
      <c r="AB17" s="56"/>
    </row>
    <row r="18" spans="1:32">
      <c r="A18" s="50" t="s">
        <v>90</v>
      </c>
      <c r="B18" s="70">
        <v>12</v>
      </c>
      <c r="C18" s="71">
        <v>126</v>
      </c>
      <c r="D18" s="72">
        <v>10.5</v>
      </c>
      <c r="F18" s="48" t="s">
        <v>102</v>
      </c>
      <c r="G18" s="74">
        <v>9</v>
      </c>
      <c r="H18" s="75">
        <v>69</v>
      </c>
      <c r="I18" s="76">
        <v>7.666666666666667</v>
      </c>
      <c r="J18" s="56"/>
      <c r="K18" s="46" t="s">
        <v>77</v>
      </c>
      <c r="L18" s="43">
        <v>6</v>
      </c>
      <c r="M18" s="60">
        <v>11</v>
      </c>
      <c r="N18" s="61">
        <v>1.8333333333333333</v>
      </c>
      <c r="O18" s="56"/>
      <c r="P18" s="46" t="s">
        <v>37</v>
      </c>
      <c r="Q18" s="74">
        <v>12</v>
      </c>
      <c r="R18" s="75">
        <v>20</v>
      </c>
      <c r="S18" s="76">
        <v>1.6666666666666667</v>
      </c>
      <c r="T18" s="56"/>
      <c r="U18" s="53" t="s">
        <v>17</v>
      </c>
      <c r="V18" s="43">
        <v>11</v>
      </c>
      <c r="W18" s="60">
        <v>6</v>
      </c>
      <c r="X18" s="61">
        <v>0.54545454545454541</v>
      </c>
      <c r="Y18" s="56"/>
      <c r="Z18" s="50" t="s">
        <v>91</v>
      </c>
      <c r="AA18" s="56">
        <v>14</v>
      </c>
      <c r="AB18" s="56"/>
    </row>
    <row r="19" spans="1:32">
      <c r="A19" s="45" t="s">
        <v>114</v>
      </c>
      <c r="B19" s="70">
        <v>3</v>
      </c>
      <c r="C19" s="70">
        <v>31</v>
      </c>
      <c r="D19" s="73">
        <v>10.333333333333334</v>
      </c>
      <c r="F19" s="53" t="s">
        <v>19</v>
      </c>
      <c r="G19" s="74">
        <v>10</v>
      </c>
      <c r="H19" s="75">
        <v>73</v>
      </c>
      <c r="I19" s="76">
        <v>7.3</v>
      </c>
      <c r="J19" s="56"/>
      <c r="K19" s="47" t="s">
        <v>70</v>
      </c>
      <c r="L19" s="43">
        <v>11</v>
      </c>
      <c r="M19" s="60">
        <v>20</v>
      </c>
      <c r="N19" s="61">
        <v>1.8181818181818181</v>
      </c>
      <c r="O19" s="56"/>
      <c r="P19" s="45" t="s">
        <v>25</v>
      </c>
      <c r="Q19" s="74">
        <v>11</v>
      </c>
      <c r="R19" s="75">
        <v>18</v>
      </c>
      <c r="S19" s="76">
        <v>1.6363636363636365</v>
      </c>
      <c r="T19" s="56"/>
      <c r="U19" s="47" t="s">
        <v>54</v>
      </c>
      <c r="V19" s="43">
        <v>11</v>
      </c>
      <c r="W19" s="60">
        <v>6</v>
      </c>
      <c r="X19" s="61">
        <v>0.54545454545454541</v>
      </c>
      <c r="Y19" s="56"/>
      <c r="Z19" s="46" t="s">
        <v>64</v>
      </c>
      <c r="AA19" s="46">
        <v>12</v>
      </c>
      <c r="AB19" s="56"/>
    </row>
    <row r="20" spans="1:32">
      <c r="A20" s="53" t="s">
        <v>66</v>
      </c>
      <c r="B20" s="70">
        <v>11</v>
      </c>
      <c r="C20" s="71">
        <v>111</v>
      </c>
      <c r="D20" s="72">
        <v>10.090909090909092</v>
      </c>
      <c r="F20" s="48" t="s">
        <v>105</v>
      </c>
      <c r="G20" s="74">
        <v>10</v>
      </c>
      <c r="H20" s="75">
        <v>72</v>
      </c>
      <c r="I20" s="76">
        <v>7.2</v>
      </c>
      <c r="J20" s="56"/>
      <c r="K20" s="47" t="s">
        <v>128</v>
      </c>
      <c r="L20" s="43">
        <v>12</v>
      </c>
      <c r="M20" s="60">
        <v>21</v>
      </c>
      <c r="N20" s="61">
        <v>1.75</v>
      </c>
      <c r="O20" s="56"/>
      <c r="P20" s="52" t="s">
        <v>4</v>
      </c>
      <c r="Q20" s="74">
        <v>12</v>
      </c>
      <c r="R20" s="75">
        <v>19</v>
      </c>
      <c r="S20" s="76">
        <v>1.5833333333333333</v>
      </c>
      <c r="T20" s="56"/>
      <c r="U20" s="52" t="s">
        <v>130</v>
      </c>
      <c r="V20" s="43">
        <v>8</v>
      </c>
      <c r="W20" s="60">
        <v>4</v>
      </c>
      <c r="X20" s="61">
        <v>0.5</v>
      </c>
      <c r="Y20" s="56"/>
      <c r="Z20" s="45" t="s">
        <v>111</v>
      </c>
      <c r="AA20" s="45">
        <v>12</v>
      </c>
      <c r="AB20" s="56"/>
    </row>
    <row r="21" spans="1:32">
      <c r="A21" s="52" t="s">
        <v>4</v>
      </c>
      <c r="B21" s="70">
        <v>12</v>
      </c>
      <c r="C21" s="70">
        <v>117</v>
      </c>
      <c r="D21" s="73">
        <v>9.75</v>
      </c>
      <c r="F21" s="47" t="s">
        <v>24</v>
      </c>
      <c r="G21" s="74">
        <v>10</v>
      </c>
      <c r="H21" s="75">
        <v>71</v>
      </c>
      <c r="I21" s="76">
        <v>7.1</v>
      </c>
      <c r="J21" s="56"/>
      <c r="K21" s="45" t="s">
        <v>25</v>
      </c>
      <c r="L21" s="43">
        <v>11</v>
      </c>
      <c r="M21" s="60">
        <v>18</v>
      </c>
      <c r="N21" s="61">
        <v>1.6363636363636365</v>
      </c>
      <c r="O21" s="56"/>
      <c r="P21" s="65" t="s">
        <v>121</v>
      </c>
      <c r="Q21" s="74">
        <v>12</v>
      </c>
      <c r="R21" s="75">
        <v>19</v>
      </c>
      <c r="S21" s="76">
        <v>1.5833333333333333</v>
      </c>
      <c r="T21" s="56"/>
      <c r="U21" s="53" t="s">
        <v>23</v>
      </c>
      <c r="V21" s="43">
        <v>12</v>
      </c>
      <c r="W21" s="60">
        <v>5</v>
      </c>
      <c r="X21" s="61">
        <v>0.41666666666666669</v>
      </c>
      <c r="Y21" s="56"/>
      <c r="Z21" s="46" t="s">
        <v>77</v>
      </c>
      <c r="AA21" s="46">
        <v>10</v>
      </c>
      <c r="AB21" s="56"/>
    </row>
    <row r="22" spans="1:32">
      <c r="A22" s="48" t="s">
        <v>101</v>
      </c>
      <c r="B22" s="70">
        <v>7</v>
      </c>
      <c r="C22" s="71">
        <v>65</v>
      </c>
      <c r="D22" s="72">
        <v>9.2857142857142865</v>
      </c>
      <c r="F22" s="53" t="s">
        <v>85</v>
      </c>
      <c r="G22" s="74">
        <v>10</v>
      </c>
      <c r="H22" s="75">
        <v>69</v>
      </c>
      <c r="I22" s="76">
        <v>6.9</v>
      </c>
      <c r="J22" s="56"/>
      <c r="K22" s="65" t="s">
        <v>12</v>
      </c>
      <c r="L22" s="43">
        <v>12</v>
      </c>
      <c r="M22" s="60">
        <v>19</v>
      </c>
      <c r="N22" s="61">
        <v>1.5833333333333333</v>
      </c>
      <c r="O22" s="56"/>
      <c r="P22" s="49" t="s">
        <v>109</v>
      </c>
      <c r="Q22" s="74">
        <v>9</v>
      </c>
      <c r="R22" s="75">
        <v>14</v>
      </c>
      <c r="S22" s="76">
        <v>1.5555555555555556</v>
      </c>
      <c r="T22" s="56"/>
      <c r="U22" s="45" t="s">
        <v>153</v>
      </c>
      <c r="V22" s="43">
        <v>5</v>
      </c>
      <c r="W22" s="60">
        <v>2</v>
      </c>
      <c r="X22" s="61">
        <v>0.4</v>
      </c>
      <c r="Y22" s="56"/>
      <c r="Z22" s="52" t="s">
        <v>130</v>
      </c>
      <c r="AA22" s="52">
        <v>10</v>
      </c>
      <c r="AB22" s="56"/>
      <c r="AC22" s="47"/>
      <c r="AD22" s="43"/>
      <c r="AE22" s="43"/>
      <c r="AF22" s="59"/>
    </row>
    <row r="23" spans="1:32">
      <c r="A23" s="52" t="s">
        <v>130</v>
      </c>
      <c r="B23" s="70">
        <v>8</v>
      </c>
      <c r="C23" s="70">
        <v>73</v>
      </c>
      <c r="D23" s="73">
        <v>9.125</v>
      </c>
      <c r="F23" s="49" t="s">
        <v>75</v>
      </c>
      <c r="G23" s="74">
        <v>12</v>
      </c>
      <c r="H23" s="75">
        <v>82</v>
      </c>
      <c r="I23" s="76">
        <v>6.833333333333333</v>
      </c>
      <c r="J23" s="56"/>
      <c r="K23" s="45" t="s">
        <v>18</v>
      </c>
      <c r="L23" s="43">
        <v>9</v>
      </c>
      <c r="M23" s="60">
        <v>14</v>
      </c>
      <c r="N23" s="61">
        <v>1.5555555555555556</v>
      </c>
      <c r="O23" s="56"/>
      <c r="P23" s="53" t="s">
        <v>19</v>
      </c>
      <c r="Q23" s="74">
        <v>10</v>
      </c>
      <c r="R23" s="75">
        <v>15</v>
      </c>
      <c r="S23" s="76">
        <v>1.5</v>
      </c>
      <c r="T23" s="56"/>
      <c r="U23" s="53" t="s">
        <v>66</v>
      </c>
      <c r="V23" s="43">
        <v>11</v>
      </c>
      <c r="W23" s="60">
        <v>4</v>
      </c>
      <c r="X23" s="61">
        <v>0.36363636363636365</v>
      </c>
      <c r="Y23" s="56"/>
      <c r="Z23" s="47" t="s">
        <v>24</v>
      </c>
      <c r="AA23" s="47">
        <v>10</v>
      </c>
      <c r="AB23" s="56"/>
      <c r="AC23" s="56"/>
      <c r="AD23" s="56"/>
      <c r="AE23" s="56"/>
    </row>
    <row r="24" spans="1:32">
      <c r="A24" s="50" t="s">
        <v>91</v>
      </c>
      <c r="B24" s="70">
        <v>9</v>
      </c>
      <c r="C24" s="71">
        <v>82</v>
      </c>
      <c r="D24" s="72">
        <v>9.1111111111111107</v>
      </c>
      <c r="F24" s="46" t="s">
        <v>74</v>
      </c>
      <c r="G24" s="74">
        <v>11</v>
      </c>
      <c r="H24" s="75">
        <v>75</v>
      </c>
      <c r="I24" s="76">
        <v>6.8181818181818183</v>
      </c>
      <c r="J24" s="56"/>
      <c r="K24" s="53" t="s">
        <v>17</v>
      </c>
      <c r="L24" s="43">
        <v>11</v>
      </c>
      <c r="M24" s="60">
        <v>16</v>
      </c>
      <c r="N24" s="61">
        <v>1.4545454545454546</v>
      </c>
      <c r="O24" s="56"/>
      <c r="P24" s="52" t="s">
        <v>134</v>
      </c>
      <c r="Q24" s="74">
        <v>11</v>
      </c>
      <c r="R24" s="75">
        <v>16</v>
      </c>
      <c r="S24" s="76">
        <v>1.4545454545454546</v>
      </c>
      <c r="T24" s="56"/>
      <c r="U24" s="45" t="s">
        <v>18</v>
      </c>
      <c r="V24" s="43">
        <v>9</v>
      </c>
      <c r="W24" s="60">
        <v>3</v>
      </c>
      <c r="X24" s="61">
        <v>0.33333333333333331</v>
      </c>
      <c r="Y24" s="56"/>
      <c r="Z24" s="48" t="s">
        <v>102</v>
      </c>
      <c r="AA24" s="54">
        <v>9</v>
      </c>
      <c r="AB24" s="56"/>
      <c r="AC24" s="56"/>
      <c r="AD24" s="56"/>
      <c r="AE24" s="56"/>
    </row>
    <row r="25" spans="1:32">
      <c r="A25" s="52" t="s">
        <v>134</v>
      </c>
      <c r="B25" s="70">
        <v>11</v>
      </c>
      <c r="C25" s="70">
        <v>98</v>
      </c>
      <c r="D25" s="73">
        <v>8.9090909090909083</v>
      </c>
      <c r="F25" s="50" t="s">
        <v>91</v>
      </c>
      <c r="G25" s="74">
        <v>9</v>
      </c>
      <c r="H25" s="75">
        <v>59</v>
      </c>
      <c r="I25" s="76">
        <v>6.5555555555555554</v>
      </c>
      <c r="J25" s="56"/>
      <c r="K25" s="51" t="s">
        <v>98</v>
      </c>
      <c r="L25" s="43">
        <v>11</v>
      </c>
      <c r="M25" s="60">
        <v>16</v>
      </c>
      <c r="N25" s="61">
        <v>1.4545454545454546</v>
      </c>
      <c r="O25" s="56"/>
      <c r="P25" s="46" t="s">
        <v>64</v>
      </c>
      <c r="Q25" s="74">
        <v>11</v>
      </c>
      <c r="R25" s="75">
        <v>16</v>
      </c>
      <c r="S25" s="76">
        <v>1.4545454545454546</v>
      </c>
      <c r="T25" s="56"/>
      <c r="U25" s="45" t="s">
        <v>112</v>
      </c>
      <c r="V25" s="43">
        <v>12</v>
      </c>
      <c r="W25" s="60">
        <v>4</v>
      </c>
      <c r="X25" s="61">
        <v>0.33333333333333331</v>
      </c>
      <c r="Y25" s="56"/>
      <c r="Z25" s="57" t="s">
        <v>85</v>
      </c>
      <c r="AA25" s="57">
        <v>9</v>
      </c>
      <c r="AB25" s="56"/>
      <c r="AC25" s="56"/>
      <c r="AD25" s="56"/>
      <c r="AE25" s="56"/>
    </row>
    <row r="26" spans="1:32">
      <c r="A26" s="51" t="s">
        <v>98</v>
      </c>
      <c r="B26" s="70">
        <v>11</v>
      </c>
      <c r="C26" s="71">
        <v>94</v>
      </c>
      <c r="D26" s="72">
        <v>8.545454545454545</v>
      </c>
      <c r="F26" s="48" t="s">
        <v>101</v>
      </c>
      <c r="G26" s="74">
        <v>7</v>
      </c>
      <c r="H26" s="75">
        <v>44</v>
      </c>
      <c r="I26" s="76">
        <v>6.2857142857142856</v>
      </c>
      <c r="J26" s="56"/>
      <c r="K26" s="49" t="s">
        <v>108</v>
      </c>
      <c r="L26" s="43">
        <v>7</v>
      </c>
      <c r="M26" s="60">
        <v>10</v>
      </c>
      <c r="N26" s="61">
        <v>1.4285714285714286</v>
      </c>
      <c r="O26" s="56"/>
      <c r="P26" s="47" t="s">
        <v>70</v>
      </c>
      <c r="Q26" s="74">
        <v>11</v>
      </c>
      <c r="R26" s="75">
        <v>16</v>
      </c>
      <c r="S26" s="76">
        <v>1.4545454545454546</v>
      </c>
      <c r="T26" s="56"/>
      <c r="U26" s="48" t="s">
        <v>101</v>
      </c>
      <c r="V26" s="43">
        <v>7</v>
      </c>
      <c r="W26" s="60">
        <v>2</v>
      </c>
      <c r="X26" s="61">
        <v>0.2857142857142857</v>
      </c>
      <c r="Y26" s="56"/>
      <c r="Z26" s="49" t="s">
        <v>57</v>
      </c>
      <c r="AA26" s="49">
        <v>7</v>
      </c>
      <c r="AB26" s="56"/>
      <c r="AC26" s="56"/>
      <c r="AD26" s="56"/>
      <c r="AE26" s="56"/>
    </row>
    <row r="27" spans="1:32">
      <c r="A27" s="65" t="s">
        <v>12</v>
      </c>
      <c r="B27" s="70">
        <v>12</v>
      </c>
      <c r="C27" s="71">
        <v>98</v>
      </c>
      <c r="D27" s="72">
        <v>8.1666666666666661</v>
      </c>
      <c r="F27" s="50" t="s">
        <v>88</v>
      </c>
      <c r="G27" s="74">
        <v>10</v>
      </c>
      <c r="H27" s="75">
        <v>62</v>
      </c>
      <c r="I27" s="76">
        <v>6.2</v>
      </c>
      <c r="J27" s="56"/>
      <c r="K27" s="46" t="s">
        <v>150</v>
      </c>
      <c r="L27" s="43">
        <v>5</v>
      </c>
      <c r="M27" s="60">
        <v>7</v>
      </c>
      <c r="N27" s="61">
        <v>1.4</v>
      </c>
      <c r="O27" s="56"/>
      <c r="P27" s="51" t="s">
        <v>99</v>
      </c>
      <c r="Q27" s="74">
        <v>12</v>
      </c>
      <c r="R27" s="75">
        <v>17</v>
      </c>
      <c r="S27" s="76">
        <v>1.4166666666666667</v>
      </c>
      <c r="T27" s="56"/>
      <c r="U27" s="46" t="s">
        <v>74</v>
      </c>
      <c r="V27" s="43">
        <v>11</v>
      </c>
      <c r="W27" s="60">
        <v>3</v>
      </c>
      <c r="X27" s="61">
        <v>0.27272727272727271</v>
      </c>
      <c r="Y27" s="56"/>
      <c r="Z27" s="49" t="s">
        <v>14</v>
      </c>
      <c r="AA27" s="49">
        <v>7</v>
      </c>
      <c r="AB27" s="56"/>
      <c r="AC27" s="56"/>
      <c r="AD27" s="56"/>
      <c r="AE27" s="56"/>
    </row>
    <row r="28" spans="1:32">
      <c r="A28" s="51" t="s">
        <v>95</v>
      </c>
      <c r="B28" s="70">
        <v>11</v>
      </c>
      <c r="C28" s="71">
        <v>83</v>
      </c>
      <c r="D28" s="72">
        <v>7.5454545454545459</v>
      </c>
      <c r="F28" s="47" t="s">
        <v>15</v>
      </c>
      <c r="G28" s="74">
        <v>12</v>
      </c>
      <c r="H28" s="75">
        <v>72</v>
      </c>
      <c r="I28" s="76">
        <v>6</v>
      </c>
      <c r="J28" s="56"/>
      <c r="K28" s="52" t="s">
        <v>130</v>
      </c>
      <c r="L28" s="43">
        <v>8</v>
      </c>
      <c r="M28" s="60">
        <v>9</v>
      </c>
      <c r="N28" s="61">
        <v>1.125</v>
      </c>
      <c r="O28" s="56"/>
      <c r="P28" s="52" t="s">
        <v>130</v>
      </c>
      <c r="Q28" s="74">
        <v>8</v>
      </c>
      <c r="R28" s="75">
        <v>11</v>
      </c>
      <c r="S28" s="76">
        <v>1.375</v>
      </c>
      <c r="T28" s="56"/>
      <c r="U28" s="48" t="s">
        <v>100</v>
      </c>
      <c r="V28" s="43">
        <v>11</v>
      </c>
      <c r="W28" s="60">
        <v>3</v>
      </c>
      <c r="X28" s="61">
        <v>0.27272727272727271</v>
      </c>
      <c r="Y28" s="56"/>
      <c r="Z28" s="57" t="s">
        <v>86</v>
      </c>
      <c r="AA28" s="57">
        <v>7</v>
      </c>
      <c r="AB28" s="56"/>
      <c r="AC28" s="56"/>
      <c r="AD28" s="56"/>
      <c r="AE28" s="56"/>
    </row>
    <row r="29" spans="1:32">
      <c r="A29" s="49" t="s">
        <v>109</v>
      </c>
      <c r="B29" s="70">
        <v>9</v>
      </c>
      <c r="C29" s="71">
        <v>63</v>
      </c>
      <c r="D29" s="72">
        <v>7</v>
      </c>
      <c r="F29" s="49" t="s">
        <v>22</v>
      </c>
      <c r="G29" s="74">
        <v>9</v>
      </c>
      <c r="H29" s="75">
        <v>54</v>
      </c>
      <c r="I29" s="76">
        <v>6</v>
      </c>
      <c r="J29" s="56"/>
      <c r="K29" s="53" t="s">
        <v>19</v>
      </c>
      <c r="L29" s="43">
        <v>10</v>
      </c>
      <c r="M29" s="60">
        <v>11</v>
      </c>
      <c r="N29" s="61">
        <v>1.1000000000000001</v>
      </c>
      <c r="O29" s="56"/>
      <c r="P29" s="45" t="s">
        <v>111</v>
      </c>
      <c r="Q29" s="74">
        <v>12</v>
      </c>
      <c r="R29" s="75">
        <v>16</v>
      </c>
      <c r="S29" s="76">
        <v>1.3333333333333333</v>
      </c>
      <c r="T29" s="56"/>
      <c r="U29" s="48" t="s">
        <v>104</v>
      </c>
      <c r="V29" s="43">
        <v>11</v>
      </c>
      <c r="W29" s="60">
        <v>3</v>
      </c>
      <c r="X29" s="61">
        <v>0.27272727272727271</v>
      </c>
      <c r="Y29" s="56"/>
      <c r="Z29" s="51" t="s">
        <v>147</v>
      </c>
      <c r="AA29" s="51">
        <v>5</v>
      </c>
      <c r="AB29" s="56"/>
      <c r="AC29" s="56"/>
      <c r="AD29" s="56"/>
      <c r="AE29" s="56"/>
    </row>
    <row r="30" spans="1:32">
      <c r="A30" s="46" t="s">
        <v>64</v>
      </c>
      <c r="B30" s="70">
        <v>11</v>
      </c>
      <c r="C30" s="71">
        <v>76</v>
      </c>
      <c r="D30" s="72">
        <v>6.9090909090909092</v>
      </c>
      <c r="F30" s="48" t="s">
        <v>106</v>
      </c>
      <c r="G30" s="74">
        <v>11</v>
      </c>
      <c r="H30" s="75">
        <v>64</v>
      </c>
      <c r="I30" s="76">
        <v>5.8181818181818183</v>
      </c>
      <c r="J30" s="56"/>
      <c r="K30" s="53" t="s">
        <v>23</v>
      </c>
      <c r="L30" s="43">
        <v>12</v>
      </c>
      <c r="M30" s="60">
        <v>13</v>
      </c>
      <c r="N30" s="61">
        <v>1.0833333333333333</v>
      </c>
      <c r="O30" s="56"/>
      <c r="P30" s="46" t="s">
        <v>77</v>
      </c>
      <c r="Q30" s="74">
        <v>6</v>
      </c>
      <c r="R30" s="75">
        <v>8</v>
      </c>
      <c r="S30" s="76">
        <v>1.3333333333333333</v>
      </c>
      <c r="T30" s="56"/>
      <c r="U30" s="49" t="s">
        <v>14</v>
      </c>
      <c r="V30" s="43">
        <v>12</v>
      </c>
      <c r="W30" s="60">
        <v>3</v>
      </c>
      <c r="X30" s="61">
        <v>0.25</v>
      </c>
      <c r="Y30" s="56"/>
      <c r="Z30" s="49" t="s">
        <v>75</v>
      </c>
      <c r="AA30" s="49">
        <v>4</v>
      </c>
      <c r="AB30" s="56"/>
      <c r="AC30" s="56"/>
      <c r="AD30" s="56"/>
      <c r="AE30" s="56"/>
    </row>
    <row r="31" spans="1:32">
      <c r="A31" s="45" t="s">
        <v>112</v>
      </c>
      <c r="B31" s="70">
        <v>12</v>
      </c>
      <c r="C31" s="70">
        <v>82</v>
      </c>
      <c r="D31" s="73">
        <v>6.833333333333333</v>
      </c>
      <c r="F31" s="65" t="s">
        <v>122</v>
      </c>
      <c r="G31" s="74">
        <v>12</v>
      </c>
      <c r="H31" s="75">
        <v>69</v>
      </c>
      <c r="I31" s="76">
        <v>5.75</v>
      </c>
      <c r="J31" s="56"/>
      <c r="K31" s="52" t="s">
        <v>134</v>
      </c>
      <c r="L31" s="43">
        <v>11</v>
      </c>
      <c r="M31" s="60">
        <v>11</v>
      </c>
      <c r="N31" s="61">
        <v>1</v>
      </c>
      <c r="O31" s="56"/>
      <c r="P31" s="46" t="s">
        <v>74</v>
      </c>
      <c r="Q31" s="74">
        <v>11</v>
      </c>
      <c r="R31" s="75">
        <v>14</v>
      </c>
      <c r="S31" s="76">
        <v>1.2727272727272727</v>
      </c>
      <c r="T31" s="56"/>
      <c r="U31" s="50" t="s">
        <v>91</v>
      </c>
      <c r="V31" s="43">
        <v>9</v>
      </c>
      <c r="W31" s="60">
        <v>2</v>
      </c>
      <c r="X31" s="61">
        <v>0.22222222222222221</v>
      </c>
      <c r="Y31" s="56"/>
      <c r="Z31" s="57" t="s">
        <v>23</v>
      </c>
      <c r="AA31" s="57">
        <v>3</v>
      </c>
      <c r="AB31" s="56"/>
      <c r="AC31" s="56"/>
      <c r="AD31" s="56"/>
      <c r="AE31" s="56"/>
    </row>
    <row r="32" spans="1:32">
      <c r="A32" s="50" t="s">
        <v>87</v>
      </c>
      <c r="B32" s="70">
        <v>11</v>
      </c>
      <c r="C32" s="71">
        <v>72</v>
      </c>
      <c r="D32" s="72">
        <v>6.5454545454545459</v>
      </c>
      <c r="F32" s="51" t="s">
        <v>94</v>
      </c>
      <c r="G32" s="74">
        <v>11</v>
      </c>
      <c r="H32" s="75">
        <v>63</v>
      </c>
      <c r="I32" s="76">
        <v>5.7272727272727275</v>
      </c>
      <c r="J32" s="56"/>
      <c r="K32" s="46" t="s">
        <v>64</v>
      </c>
      <c r="L32" s="43">
        <v>11</v>
      </c>
      <c r="M32" s="60">
        <v>11</v>
      </c>
      <c r="N32" s="61">
        <v>1</v>
      </c>
      <c r="O32" s="56"/>
      <c r="P32" s="51" t="s">
        <v>95</v>
      </c>
      <c r="Q32" s="74">
        <v>11</v>
      </c>
      <c r="R32" s="75">
        <v>14</v>
      </c>
      <c r="S32" s="76">
        <v>1.2727272727272727</v>
      </c>
      <c r="T32" s="56"/>
      <c r="U32" s="65" t="s">
        <v>118</v>
      </c>
      <c r="V32" s="43">
        <v>9</v>
      </c>
      <c r="W32" s="60">
        <v>2</v>
      </c>
      <c r="X32" s="61">
        <v>0.22222222222222221</v>
      </c>
      <c r="Y32" s="56"/>
      <c r="Z32" s="49" t="s">
        <v>22</v>
      </c>
      <c r="AA32" s="49">
        <v>3</v>
      </c>
      <c r="AB32" s="56"/>
      <c r="AC32" s="56"/>
      <c r="AD32" s="56"/>
      <c r="AE32" s="56"/>
    </row>
    <row r="33" spans="1:31">
      <c r="A33" s="45" t="s">
        <v>111</v>
      </c>
      <c r="B33" s="70">
        <v>12</v>
      </c>
      <c r="C33" s="70">
        <v>71</v>
      </c>
      <c r="D33" s="73">
        <v>5.916666666666667</v>
      </c>
      <c r="F33" s="52" t="s">
        <v>11</v>
      </c>
      <c r="G33" s="74">
        <v>10</v>
      </c>
      <c r="H33" s="75">
        <v>57</v>
      </c>
      <c r="I33" s="76">
        <v>5.7</v>
      </c>
      <c r="J33" s="56"/>
      <c r="K33" s="50" t="s">
        <v>88</v>
      </c>
      <c r="L33" s="43">
        <v>10</v>
      </c>
      <c r="M33" s="60">
        <v>10</v>
      </c>
      <c r="N33" s="61">
        <v>1</v>
      </c>
      <c r="O33" s="56"/>
      <c r="P33" s="47" t="s">
        <v>128</v>
      </c>
      <c r="Q33" s="74">
        <v>12</v>
      </c>
      <c r="R33" s="75">
        <v>15</v>
      </c>
      <c r="S33" s="76">
        <v>1.25</v>
      </c>
      <c r="T33" s="56"/>
      <c r="U33" s="45" t="s">
        <v>152</v>
      </c>
      <c r="V33" s="43">
        <v>5</v>
      </c>
      <c r="W33" s="60">
        <v>1</v>
      </c>
      <c r="X33" s="61">
        <v>0.2</v>
      </c>
      <c r="Y33" s="56"/>
      <c r="Z33" s="52" t="s">
        <v>132</v>
      </c>
      <c r="AA33" s="52">
        <v>3</v>
      </c>
      <c r="AB33" s="56"/>
      <c r="AC33" s="56"/>
      <c r="AD33" s="56"/>
      <c r="AE33" s="56"/>
    </row>
    <row r="34" spans="1:31">
      <c r="A34" s="50" t="s">
        <v>53</v>
      </c>
      <c r="B34" s="70">
        <v>11</v>
      </c>
      <c r="C34" s="71">
        <v>65</v>
      </c>
      <c r="D34" s="72">
        <v>5.9090909090909092</v>
      </c>
      <c r="F34" s="51" t="s">
        <v>95</v>
      </c>
      <c r="G34" s="74">
        <v>11</v>
      </c>
      <c r="H34" s="75">
        <v>62</v>
      </c>
      <c r="I34" s="76">
        <v>5.6363636363636367</v>
      </c>
      <c r="J34" s="56"/>
      <c r="K34" s="51" t="s">
        <v>99</v>
      </c>
      <c r="L34" s="43">
        <v>12</v>
      </c>
      <c r="M34" s="60">
        <v>12</v>
      </c>
      <c r="N34" s="61">
        <v>1</v>
      </c>
      <c r="O34" s="56"/>
      <c r="P34" s="48" t="s">
        <v>102</v>
      </c>
      <c r="Q34" s="74">
        <v>9</v>
      </c>
      <c r="R34" s="75">
        <v>10</v>
      </c>
      <c r="S34" s="76">
        <v>1.1111111111111112</v>
      </c>
      <c r="T34" s="56"/>
      <c r="U34" s="46" t="s">
        <v>77</v>
      </c>
      <c r="V34" s="43">
        <v>6</v>
      </c>
      <c r="W34" s="60">
        <v>1</v>
      </c>
      <c r="X34" s="61">
        <v>0.16666666666666666</v>
      </c>
      <c r="Y34" s="56"/>
      <c r="Z34" s="46" t="s">
        <v>126</v>
      </c>
      <c r="AA34" s="46">
        <v>3</v>
      </c>
      <c r="AB34" s="56"/>
      <c r="AC34" s="56"/>
      <c r="AD34" s="56"/>
      <c r="AE34" s="56"/>
    </row>
    <row r="35" spans="1:31">
      <c r="A35" s="47" t="s">
        <v>15</v>
      </c>
      <c r="B35" s="70">
        <v>12</v>
      </c>
      <c r="C35" s="71">
        <v>67</v>
      </c>
      <c r="D35" s="72">
        <v>5.583333333333333</v>
      </c>
      <c r="F35" s="53" t="s">
        <v>23</v>
      </c>
      <c r="G35" s="74">
        <v>12</v>
      </c>
      <c r="H35" s="75">
        <v>67</v>
      </c>
      <c r="I35" s="76">
        <v>5.583333333333333</v>
      </c>
      <c r="J35" s="56"/>
      <c r="K35" s="65" t="s">
        <v>122</v>
      </c>
      <c r="L35" s="43">
        <v>12</v>
      </c>
      <c r="M35" s="60">
        <v>11</v>
      </c>
      <c r="N35" s="61">
        <v>0.91666666666666663</v>
      </c>
      <c r="O35" s="56"/>
      <c r="P35" s="65" t="s">
        <v>122</v>
      </c>
      <c r="Q35" s="74">
        <v>12</v>
      </c>
      <c r="R35" s="75">
        <v>13</v>
      </c>
      <c r="S35" s="76">
        <v>1.0833333333333333</v>
      </c>
      <c r="T35" s="56"/>
      <c r="U35" s="65" t="s">
        <v>120</v>
      </c>
      <c r="V35" s="43">
        <v>12</v>
      </c>
      <c r="W35" s="60">
        <v>2</v>
      </c>
      <c r="X35" s="61">
        <v>0.16666666666666666</v>
      </c>
      <c r="Y35" s="56"/>
      <c r="Z35" s="55" t="s">
        <v>13</v>
      </c>
      <c r="AA35" s="55">
        <v>3</v>
      </c>
      <c r="AB35" s="56"/>
      <c r="AC35" s="56"/>
      <c r="AD35" s="56"/>
      <c r="AE35" s="56"/>
    </row>
    <row r="36" spans="1:31">
      <c r="A36" s="48" t="s">
        <v>104</v>
      </c>
      <c r="B36" s="70">
        <v>11</v>
      </c>
      <c r="C36" s="71">
        <v>60</v>
      </c>
      <c r="D36" s="72">
        <v>5.4545454545454541</v>
      </c>
      <c r="F36" s="50" t="s">
        <v>90</v>
      </c>
      <c r="G36" s="74">
        <v>12</v>
      </c>
      <c r="H36" s="75">
        <v>66</v>
      </c>
      <c r="I36" s="76">
        <v>5.5</v>
      </c>
      <c r="J36" s="56"/>
      <c r="K36" s="65" t="s">
        <v>118</v>
      </c>
      <c r="L36" s="43">
        <v>9</v>
      </c>
      <c r="M36" s="60">
        <v>8</v>
      </c>
      <c r="N36" s="61">
        <v>0.88888888888888884</v>
      </c>
      <c r="O36" s="56"/>
      <c r="P36" s="53" t="s">
        <v>23</v>
      </c>
      <c r="Q36" s="74">
        <v>12</v>
      </c>
      <c r="R36" s="75">
        <v>12</v>
      </c>
      <c r="S36" s="76">
        <v>1</v>
      </c>
      <c r="T36" s="56"/>
      <c r="U36" s="47" t="s">
        <v>15</v>
      </c>
      <c r="V36" s="43">
        <v>12</v>
      </c>
      <c r="W36" s="60">
        <v>2</v>
      </c>
      <c r="X36" s="61">
        <v>0.16666666666666666</v>
      </c>
      <c r="Y36" s="56"/>
      <c r="Z36" s="56" t="s">
        <v>156</v>
      </c>
      <c r="AA36" s="56">
        <v>2</v>
      </c>
      <c r="AB36" s="56"/>
      <c r="AC36" s="56"/>
      <c r="AD36" s="56"/>
      <c r="AE36" s="56"/>
    </row>
    <row r="37" spans="1:31">
      <c r="A37" s="65" t="s">
        <v>122</v>
      </c>
      <c r="B37" s="70">
        <v>12</v>
      </c>
      <c r="C37" s="71">
        <v>64</v>
      </c>
      <c r="D37" s="72">
        <v>5.333333333333333</v>
      </c>
      <c r="F37" s="49" t="s">
        <v>108</v>
      </c>
      <c r="G37" s="74">
        <v>7</v>
      </c>
      <c r="H37" s="75">
        <v>38</v>
      </c>
      <c r="I37" s="76">
        <v>5.4285714285714288</v>
      </c>
      <c r="J37" s="56"/>
      <c r="K37" s="52" t="s">
        <v>4</v>
      </c>
      <c r="L37" s="43">
        <v>12</v>
      </c>
      <c r="M37" s="60">
        <v>10</v>
      </c>
      <c r="N37" s="61">
        <v>0.83333333333333337</v>
      </c>
      <c r="O37" s="56"/>
      <c r="P37" s="65" t="s">
        <v>118</v>
      </c>
      <c r="Q37" s="74">
        <v>9</v>
      </c>
      <c r="R37" s="75">
        <v>9</v>
      </c>
      <c r="S37" s="76">
        <v>1</v>
      </c>
      <c r="T37" s="56"/>
      <c r="U37" s="49" t="s">
        <v>108</v>
      </c>
      <c r="V37" s="43">
        <v>7</v>
      </c>
      <c r="W37" s="60">
        <v>1</v>
      </c>
      <c r="X37" s="61">
        <v>0.14285714285714285</v>
      </c>
      <c r="Y37" s="56"/>
      <c r="Z37" s="47" t="s">
        <v>128</v>
      </c>
      <c r="AA37" s="47">
        <v>1</v>
      </c>
      <c r="AB37" s="56"/>
      <c r="AC37" s="56"/>
      <c r="AD37" s="56"/>
      <c r="AE37" s="56"/>
    </row>
    <row r="38" spans="1:31">
      <c r="A38" s="65" t="s">
        <v>118</v>
      </c>
      <c r="B38" s="70">
        <v>9</v>
      </c>
      <c r="C38" s="71">
        <v>46</v>
      </c>
      <c r="D38" s="72">
        <v>5.1111111111111107</v>
      </c>
      <c r="F38" s="52" t="s">
        <v>134</v>
      </c>
      <c r="G38" s="74">
        <v>11</v>
      </c>
      <c r="H38" s="75">
        <v>58</v>
      </c>
      <c r="I38" s="76">
        <v>5.2727272727272725</v>
      </c>
      <c r="J38" s="56"/>
      <c r="K38" s="52" t="s">
        <v>132</v>
      </c>
      <c r="L38" s="43">
        <v>9</v>
      </c>
      <c r="M38" s="60">
        <v>7</v>
      </c>
      <c r="N38" s="61">
        <v>0.77777777777777779</v>
      </c>
      <c r="O38" s="56"/>
      <c r="P38" s="65" t="s">
        <v>12</v>
      </c>
      <c r="Q38" s="74">
        <v>12</v>
      </c>
      <c r="R38" s="75">
        <v>12</v>
      </c>
      <c r="S38" s="76">
        <v>1</v>
      </c>
      <c r="T38" s="56"/>
      <c r="U38" s="53" t="s">
        <v>65</v>
      </c>
      <c r="V38" s="43">
        <v>9</v>
      </c>
      <c r="W38" s="60">
        <v>1</v>
      </c>
      <c r="X38" s="61">
        <v>0.1111111111111111</v>
      </c>
      <c r="Y38" s="56"/>
      <c r="Z38" s="55" t="s">
        <v>118</v>
      </c>
      <c r="AA38" s="55">
        <v>1</v>
      </c>
      <c r="AB38" s="56"/>
      <c r="AC38" s="56"/>
      <c r="AD38" s="56"/>
      <c r="AE38" s="56"/>
    </row>
    <row r="39" spans="1:31">
      <c r="A39" s="48" t="s">
        <v>105</v>
      </c>
      <c r="B39" s="70">
        <v>10</v>
      </c>
      <c r="C39" s="71">
        <v>50</v>
      </c>
      <c r="D39" s="72">
        <v>5</v>
      </c>
      <c r="F39" s="52" t="s">
        <v>130</v>
      </c>
      <c r="G39" s="74">
        <v>8</v>
      </c>
      <c r="H39" s="75">
        <v>41</v>
      </c>
      <c r="I39" s="76">
        <v>5.125</v>
      </c>
      <c r="J39" s="56"/>
      <c r="K39" s="65" t="s">
        <v>13</v>
      </c>
      <c r="L39" s="43">
        <v>8</v>
      </c>
      <c r="M39" s="60">
        <v>6</v>
      </c>
      <c r="N39" s="61">
        <v>0.75</v>
      </c>
      <c r="O39" s="56"/>
      <c r="P39" s="48" t="s">
        <v>106</v>
      </c>
      <c r="Q39" s="74">
        <v>11</v>
      </c>
      <c r="R39" s="75">
        <v>10</v>
      </c>
      <c r="S39" s="76">
        <v>0.90909090909090906</v>
      </c>
      <c r="T39" s="56"/>
      <c r="U39" s="47" t="s">
        <v>71</v>
      </c>
      <c r="V39" s="43">
        <v>9</v>
      </c>
      <c r="W39" s="60">
        <v>1</v>
      </c>
      <c r="X39" s="61">
        <v>0.1111111111111111</v>
      </c>
      <c r="Y39" s="56"/>
      <c r="Z39" s="56" t="s">
        <v>92</v>
      </c>
      <c r="AA39" s="56">
        <v>1</v>
      </c>
      <c r="AB39" s="56"/>
      <c r="AC39" s="56"/>
      <c r="AD39" s="56"/>
      <c r="AE39" s="56"/>
    </row>
    <row r="40" spans="1:31">
      <c r="A40" s="51" t="s">
        <v>99</v>
      </c>
      <c r="B40" s="70">
        <v>12</v>
      </c>
      <c r="C40" s="71">
        <v>55</v>
      </c>
      <c r="D40" s="72">
        <v>4.583333333333333</v>
      </c>
      <c r="F40" s="46" t="s">
        <v>64</v>
      </c>
      <c r="G40" s="74">
        <v>11</v>
      </c>
      <c r="H40" s="75">
        <v>56</v>
      </c>
      <c r="I40" s="76">
        <v>5.0909090909090908</v>
      </c>
      <c r="J40" s="56"/>
      <c r="K40" s="46" t="s">
        <v>2</v>
      </c>
      <c r="L40" s="43">
        <v>11</v>
      </c>
      <c r="M40" s="60">
        <v>8</v>
      </c>
      <c r="N40" s="61">
        <v>0.72727272727272729</v>
      </c>
      <c r="O40" s="56"/>
      <c r="P40" s="50" t="s">
        <v>91</v>
      </c>
      <c r="Q40" s="74">
        <v>9</v>
      </c>
      <c r="R40" s="75">
        <v>8</v>
      </c>
      <c r="S40" s="76">
        <v>0.88888888888888884</v>
      </c>
      <c r="T40" s="56"/>
      <c r="U40" s="48" t="s">
        <v>102</v>
      </c>
      <c r="V40" s="43">
        <v>9</v>
      </c>
      <c r="W40" s="60">
        <v>1</v>
      </c>
      <c r="X40" s="61">
        <v>0.1111111111111111</v>
      </c>
      <c r="Y40" s="56"/>
      <c r="Z40" s="49" t="s">
        <v>110</v>
      </c>
      <c r="AA40" s="49">
        <v>1</v>
      </c>
      <c r="AB40" s="56"/>
      <c r="AC40" s="56"/>
      <c r="AD40" s="56"/>
      <c r="AE40" s="56"/>
    </row>
    <row r="41" spans="1:31">
      <c r="A41" s="49" t="s">
        <v>108</v>
      </c>
      <c r="B41" s="70">
        <v>7</v>
      </c>
      <c r="C41" s="71">
        <v>31</v>
      </c>
      <c r="D41" s="72">
        <v>4.4285714285714288</v>
      </c>
      <c r="F41" s="46" t="s">
        <v>126</v>
      </c>
      <c r="G41" s="74">
        <v>11</v>
      </c>
      <c r="H41" s="75">
        <v>55</v>
      </c>
      <c r="I41" s="76">
        <v>5</v>
      </c>
      <c r="J41" s="56"/>
      <c r="K41" s="50" t="s">
        <v>53</v>
      </c>
      <c r="L41" s="43">
        <v>11</v>
      </c>
      <c r="M41" s="60">
        <v>8</v>
      </c>
      <c r="N41" s="61">
        <v>0.72727272727272729</v>
      </c>
      <c r="O41" s="56"/>
      <c r="P41" s="50" t="s">
        <v>87</v>
      </c>
      <c r="Q41" s="74">
        <v>11</v>
      </c>
      <c r="R41" s="75">
        <v>9</v>
      </c>
      <c r="S41" s="76">
        <v>0.81818181818181823</v>
      </c>
      <c r="T41" s="56"/>
      <c r="U41" s="49" t="s">
        <v>22</v>
      </c>
      <c r="V41" s="43">
        <v>9</v>
      </c>
      <c r="W41" s="60">
        <v>1</v>
      </c>
      <c r="X41" s="61">
        <v>0.1111111111111111</v>
      </c>
      <c r="Y41" s="56"/>
      <c r="Z41" s="46" t="s">
        <v>2</v>
      </c>
      <c r="AA41" s="46">
        <v>1</v>
      </c>
      <c r="AB41" s="56"/>
      <c r="AC41" s="56"/>
      <c r="AD41" s="56"/>
      <c r="AE41" s="56"/>
    </row>
    <row r="42" spans="1:31">
      <c r="A42" s="53" t="s">
        <v>23</v>
      </c>
      <c r="B42" s="70">
        <v>12</v>
      </c>
      <c r="C42" s="71">
        <v>50</v>
      </c>
      <c r="D42" s="72">
        <v>4.166666666666667</v>
      </c>
      <c r="F42" s="50" t="s">
        <v>89</v>
      </c>
      <c r="G42" s="74">
        <v>10</v>
      </c>
      <c r="H42" s="75">
        <v>50</v>
      </c>
      <c r="I42" s="76">
        <v>5</v>
      </c>
      <c r="J42" s="56"/>
      <c r="K42" s="47" t="s">
        <v>54</v>
      </c>
      <c r="L42" s="43">
        <v>11</v>
      </c>
      <c r="M42" s="60">
        <v>8</v>
      </c>
      <c r="N42" s="61">
        <v>0.72727272727272729</v>
      </c>
      <c r="O42" s="56"/>
      <c r="P42" s="51" t="s">
        <v>98</v>
      </c>
      <c r="Q42" s="74">
        <v>11</v>
      </c>
      <c r="R42" s="75">
        <v>9</v>
      </c>
      <c r="S42" s="76">
        <v>0.81818181818181823</v>
      </c>
      <c r="T42" s="56"/>
      <c r="U42" s="65" t="s">
        <v>119</v>
      </c>
      <c r="V42" s="43">
        <v>10</v>
      </c>
      <c r="W42" s="60">
        <v>1</v>
      </c>
      <c r="X42" s="61">
        <v>0.1</v>
      </c>
      <c r="Y42" s="56"/>
      <c r="Z42" s="45" t="s">
        <v>115</v>
      </c>
      <c r="AA42" s="45">
        <v>1</v>
      </c>
      <c r="AB42" s="56"/>
      <c r="AC42" s="56"/>
      <c r="AD42" s="56"/>
      <c r="AE42" s="56"/>
    </row>
    <row r="43" spans="1:31">
      <c r="A43" s="53" t="s">
        <v>17</v>
      </c>
      <c r="B43" s="70">
        <v>11</v>
      </c>
      <c r="C43" s="71">
        <v>45</v>
      </c>
      <c r="D43" s="72">
        <v>4.0909090909090908</v>
      </c>
      <c r="F43" s="45" t="s">
        <v>18</v>
      </c>
      <c r="G43" s="74">
        <v>9</v>
      </c>
      <c r="H43" s="75">
        <v>42</v>
      </c>
      <c r="I43" s="76">
        <v>4.666666666666667</v>
      </c>
      <c r="J43" s="56"/>
      <c r="K43" s="50" t="s">
        <v>89</v>
      </c>
      <c r="L43" s="43">
        <v>10</v>
      </c>
      <c r="M43" s="60">
        <v>7</v>
      </c>
      <c r="N43" s="61">
        <v>0.7</v>
      </c>
      <c r="O43" s="56"/>
      <c r="P43" s="48" t="s">
        <v>104</v>
      </c>
      <c r="Q43" s="74">
        <v>11</v>
      </c>
      <c r="R43" s="75">
        <v>8</v>
      </c>
      <c r="S43" s="76">
        <v>0.72727272727272729</v>
      </c>
      <c r="T43" s="56"/>
      <c r="U43" s="48" t="s">
        <v>103</v>
      </c>
      <c r="V43" s="43">
        <v>10</v>
      </c>
      <c r="W43" s="60">
        <v>1</v>
      </c>
      <c r="X43" s="61">
        <v>0.1</v>
      </c>
      <c r="Y43" s="56"/>
      <c r="Z43" s="55" t="s">
        <v>119</v>
      </c>
      <c r="AA43" s="55">
        <v>1</v>
      </c>
      <c r="AB43" s="56"/>
      <c r="AC43" s="56"/>
      <c r="AD43" s="56"/>
      <c r="AE43" s="56"/>
    </row>
    <row r="44" spans="1:31">
      <c r="A44" s="53" t="s">
        <v>86</v>
      </c>
      <c r="B44" s="70">
        <v>12</v>
      </c>
      <c r="C44" s="71">
        <v>49</v>
      </c>
      <c r="D44" s="72">
        <v>4.083333333333333</v>
      </c>
      <c r="F44" s="53" t="s">
        <v>17</v>
      </c>
      <c r="G44" s="74">
        <v>11</v>
      </c>
      <c r="H44" s="75">
        <v>50</v>
      </c>
      <c r="I44" s="76">
        <v>4.5454545454545459</v>
      </c>
      <c r="J44" s="56"/>
      <c r="K44" s="47" t="s">
        <v>56</v>
      </c>
      <c r="L44" s="43">
        <v>10</v>
      </c>
      <c r="M44" s="60">
        <v>7</v>
      </c>
      <c r="N44" s="61">
        <v>0.7</v>
      </c>
      <c r="O44" s="56"/>
      <c r="P44" s="65" t="s">
        <v>119</v>
      </c>
      <c r="Q44" s="74">
        <v>10</v>
      </c>
      <c r="R44" s="75">
        <v>7</v>
      </c>
      <c r="S44" s="76">
        <v>0.7</v>
      </c>
      <c r="T44" s="56"/>
      <c r="U44" s="46" t="s">
        <v>64</v>
      </c>
      <c r="V44" s="43">
        <v>11</v>
      </c>
      <c r="W44" s="60">
        <v>1</v>
      </c>
      <c r="X44" s="61">
        <v>9.0909090909090912E-2</v>
      </c>
      <c r="Y44" s="56"/>
      <c r="Z44" s="45" t="s">
        <v>152</v>
      </c>
      <c r="AA44" s="45">
        <v>1</v>
      </c>
      <c r="AB44" s="56"/>
      <c r="AC44" s="56"/>
      <c r="AD44" s="56"/>
      <c r="AE44" s="56"/>
    </row>
    <row r="45" spans="1:31">
      <c r="A45" s="47" t="s">
        <v>54</v>
      </c>
      <c r="B45" s="70">
        <v>11</v>
      </c>
      <c r="C45" s="71">
        <v>43</v>
      </c>
      <c r="D45" s="72">
        <v>3.9090909090909092</v>
      </c>
      <c r="F45" s="51" t="s">
        <v>68</v>
      </c>
      <c r="G45" s="74">
        <v>12</v>
      </c>
      <c r="H45" s="75">
        <v>54</v>
      </c>
      <c r="I45" s="76">
        <v>4.5</v>
      </c>
      <c r="J45" s="56"/>
      <c r="K45" s="49" t="s">
        <v>57</v>
      </c>
      <c r="L45" s="43">
        <v>10</v>
      </c>
      <c r="M45" s="60">
        <v>7</v>
      </c>
      <c r="N45" s="61">
        <v>0.7</v>
      </c>
      <c r="O45" s="56"/>
      <c r="P45" s="47" t="s">
        <v>56</v>
      </c>
      <c r="Q45" s="74">
        <v>10</v>
      </c>
      <c r="R45" s="75">
        <v>7</v>
      </c>
      <c r="S45" s="76">
        <v>0.7</v>
      </c>
      <c r="T45" s="56"/>
      <c r="U45" s="46" t="s">
        <v>126</v>
      </c>
      <c r="V45" s="43">
        <v>11</v>
      </c>
      <c r="W45" s="60">
        <v>1</v>
      </c>
      <c r="X45" s="61">
        <v>9.0909090909090912E-2</v>
      </c>
      <c r="Y45" s="56"/>
      <c r="Z45" s="49" t="s">
        <v>108</v>
      </c>
      <c r="AA45" s="49">
        <v>1</v>
      </c>
      <c r="AB45" s="56"/>
      <c r="AC45" s="56"/>
      <c r="AD45" s="56"/>
      <c r="AE45" s="56"/>
    </row>
    <row r="46" spans="1:31">
      <c r="A46" s="46" t="s">
        <v>74</v>
      </c>
      <c r="B46" s="70">
        <v>11</v>
      </c>
      <c r="C46" s="71">
        <v>42</v>
      </c>
      <c r="D46" s="72">
        <v>3.8181818181818183</v>
      </c>
      <c r="F46" s="48" t="s">
        <v>103</v>
      </c>
      <c r="G46" s="74">
        <v>10</v>
      </c>
      <c r="H46" s="75">
        <v>42</v>
      </c>
      <c r="I46" s="76">
        <v>4.2</v>
      </c>
      <c r="J46" s="56"/>
      <c r="K46" s="45" t="s">
        <v>114</v>
      </c>
      <c r="L46" s="43">
        <v>3</v>
      </c>
      <c r="M46" s="60">
        <v>2</v>
      </c>
      <c r="N46" s="61">
        <v>0.66666666666666663</v>
      </c>
      <c r="O46" s="56"/>
      <c r="P46" s="53" t="s">
        <v>65</v>
      </c>
      <c r="Q46" s="74">
        <v>9</v>
      </c>
      <c r="R46" s="75">
        <v>6</v>
      </c>
      <c r="S46" s="76">
        <v>0.66666666666666663</v>
      </c>
      <c r="T46" s="56"/>
      <c r="U46" s="46" t="s">
        <v>2</v>
      </c>
      <c r="V46" s="43">
        <v>11</v>
      </c>
      <c r="W46" s="60">
        <v>1</v>
      </c>
      <c r="X46" s="61">
        <v>9.0909090909090912E-2</v>
      </c>
      <c r="Y46" s="56"/>
      <c r="Z46" s="48" t="s">
        <v>154</v>
      </c>
      <c r="AA46" s="54">
        <v>1</v>
      </c>
      <c r="AB46" s="56"/>
      <c r="AC46" s="56"/>
      <c r="AD46" s="56"/>
      <c r="AE46" s="56"/>
    </row>
    <row r="47" spans="1:31">
      <c r="A47" s="47" t="s">
        <v>56</v>
      </c>
      <c r="B47" s="70">
        <v>10</v>
      </c>
      <c r="C47" s="71">
        <v>34</v>
      </c>
      <c r="D47" s="72">
        <v>3.4</v>
      </c>
      <c r="F47" s="46" t="s">
        <v>77</v>
      </c>
      <c r="G47" s="74">
        <v>6</v>
      </c>
      <c r="H47" s="75">
        <v>24</v>
      </c>
      <c r="I47" s="76">
        <v>4</v>
      </c>
      <c r="J47" s="56"/>
      <c r="K47" s="49" t="s">
        <v>109</v>
      </c>
      <c r="L47" s="43">
        <v>9</v>
      </c>
      <c r="M47" s="60">
        <v>6</v>
      </c>
      <c r="N47" s="61">
        <v>0.66666666666666663</v>
      </c>
      <c r="O47" s="56"/>
      <c r="P47" s="45" t="s">
        <v>112</v>
      </c>
      <c r="Q47" s="74">
        <v>12</v>
      </c>
      <c r="R47" s="75">
        <v>8</v>
      </c>
      <c r="S47" s="76">
        <v>0.66666666666666663</v>
      </c>
      <c r="T47" s="56"/>
      <c r="U47" s="50" t="s">
        <v>87</v>
      </c>
      <c r="V47" s="43">
        <v>11</v>
      </c>
      <c r="W47" s="60">
        <v>1</v>
      </c>
      <c r="X47" s="61">
        <v>9.0909090909090912E-2</v>
      </c>
      <c r="Y47" s="56"/>
      <c r="Z47" s="55" t="s">
        <v>12</v>
      </c>
      <c r="AA47" s="55">
        <v>1</v>
      </c>
      <c r="AB47" s="56"/>
      <c r="AC47" s="56"/>
      <c r="AD47" s="56"/>
      <c r="AE47" s="56"/>
    </row>
    <row r="48" spans="1:31">
      <c r="A48" s="49" t="s">
        <v>22</v>
      </c>
      <c r="B48" s="70">
        <v>9</v>
      </c>
      <c r="C48" s="71">
        <v>30</v>
      </c>
      <c r="D48" s="72">
        <v>3.3333333333333335</v>
      </c>
      <c r="F48" s="51" t="s">
        <v>98</v>
      </c>
      <c r="G48" s="74">
        <v>11</v>
      </c>
      <c r="H48" s="75">
        <v>41</v>
      </c>
      <c r="I48" s="76">
        <v>3.7272727272727271</v>
      </c>
      <c r="J48" s="56"/>
      <c r="K48" s="50" t="s">
        <v>92</v>
      </c>
      <c r="L48" s="43">
        <v>10</v>
      </c>
      <c r="M48" s="60">
        <v>6</v>
      </c>
      <c r="N48" s="61">
        <v>0.6</v>
      </c>
      <c r="O48" s="56"/>
      <c r="P48" s="50" t="s">
        <v>53</v>
      </c>
      <c r="Q48" s="74">
        <v>11</v>
      </c>
      <c r="R48" s="75">
        <v>7</v>
      </c>
      <c r="S48" s="76">
        <v>0.63636363636363635</v>
      </c>
      <c r="T48" s="56"/>
      <c r="U48" s="50" t="s">
        <v>53</v>
      </c>
      <c r="V48" s="43">
        <v>11</v>
      </c>
      <c r="W48" s="60">
        <v>1</v>
      </c>
      <c r="X48" s="61">
        <v>9.0909090909090912E-2</v>
      </c>
      <c r="Y48" s="56"/>
      <c r="Z48" s="57" t="s">
        <v>17</v>
      </c>
      <c r="AA48" s="57">
        <v>1</v>
      </c>
      <c r="AB48" s="56"/>
      <c r="AC48" s="56"/>
      <c r="AD48" s="56"/>
      <c r="AE48" s="56"/>
    </row>
    <row r="49" spans="1:31">
      <c r="A49" s="46" t="s">
        <v>126</v>
      </c>
      <c r="B49" s="70">
        <v>11</v>
      </c>
      <c r="C49" s="71">
        <v>36</v>
      </c>
      <c r="D49" s="72">
        <v>3.2727272727272729</v>
      </c>
      <c r="F49" s="53" t="s">
        <v>65</v>
      </c>
      <c r="G49" s="74">
        <v>9</v>
      </c>
      <c r="H49" s="75">
        <v>33</v>
      </c>
      <c r="I49" s="76">
        <v>3.6666666666666665</v>
      </c>
      <c r="J49" s="56"/>
      <c r="K49" s="65" t="s">
        <v>119</v>
      </c>
      <c r="L49" s="43">
        <v>10</v>
      </c>
      <c r="M49" s="60">
        <v>6</v>
      </c>
      <c r="N49" s="61">
        <v>0.6</v>
      </c>
      <c r="O49" s="56"/>
      <c r="P49" s="45" t="s">
        <v>113</v>
      </c>
      <c r="Q49" s="74">
        <v>10</v>
      </c>
      <c r="R49" s="75">
        <v>6</v>
      </c>
      <c r="S49" s="76">
        <v>0.6</v>
      </c>
      <c r="T49" s="56"/>
      <c r="U49" s="51" t="s">
        <v>94</v>
      </c>
      <c r="V49" s="43">
        <v>11</v>
      </c>
      <c r="W49" s="60">
        <v>1</v>
      </c>
      <c r="X49" s="61">
        <v>9.0909090909090912E-2</v>
      </c>
      <c r="Y49" s="56"/>
      <c r="Z49" s="56"/>
      <c r="AA49" s="56"/>
      <c r="AB49" s="56"/>
      <c r="AC49" s="56"/>
      <c r="AD49" s="56"/>
      <c r="AE49" s="56"/>
    </row>
    <row r="50" spans="1:31">
      <c r="A50" s="48" t="s">
        <v>106</v>
      </c>
      <c r="B50" s="70">
        <v>11</v>
      </c>
      <c r="C50" s="71">
        <v>35</v>
      </c>
      <c r="D50" s="72">
        <v>3.1818181818181817</v>
      </c>
      <c r="F50" s="49" t="s">
        <v>14</v>
      </c>
      <c r="G50" s="74">
        <v>12</v>
      </c>
      <c r="H50" s="75">
        <v>41</v>
      </c>
      <c r="I50" s="76">
        <v>3.4166666666666665</v>
      </c>
      <c r="J50" s="56"/>
      <c r="K50" s="49" t="s">
        <v>110</v>
      </c>
      <c r="L50" s="43">
        <v>10</v>
      </c>
      <c r="M50" s="60">
        <v>6</v>
      </c>
      <c r="N50" s="61">
        <v>0.6</v>
      </c>
      <c r="O50" s="56"/>
      <c r="P50" s="45" t="s">
        <v>152</v>
      </c>
      <c r="Q50" s="74">
        <v>5</v>
      </c>
      <c r="R50" s="75">
        <v>3</v>
      </c>
      <c r="S50" s="76">
        <v>0.6</v>
      </c>
      <c r="T50" s="56"/>
      <c r="U50" s="51" t="s">
        <v>95</v>
      </c>
      <c r="V50" s="43">
        <v>11</v>
      </c>
      <c r="W50" s="60">
        <v>1</v>
      </c>
      <c r="X50" s="61">
        <v>9.0909090909090912E-2</v>
      </c>
      <c r="Y50" s="56"/>
      <c r="Z50" s="56"/>
      <c r="AA50" s="56"/>
      <c r="AB50" s="56"/>
      <c r="AC50" s="56"/>
      <c r="AD50" s="56"/>
      <c r="AE50" s="56"/>
    </row>
    <row r="51" spans="1:31">
      <c r="A51" s="52" t="s">
        <v>132</v>
      </c>
      <c r="B51" s="70">
        <v>9</v>
      </c>
      <c r="C51" s="70">
        <v>28</v>
      </c>
      <c r="D51" s="73">
        <v>3.1111111111111112</v>
      </c>
      <c r="F51" s="51" t="s">
        <v>16</v>
      </c>
      <c r="G51" s="74">
        <v>12</v>
      </c>
      <c r="H51" s="75">
        <v>41</v>
      </c>
      <c r="I51" s="76">
        <v>3.4166666666666665</v>
      </c>
      <c r="J51" s="56"/>
      <c r="K51" s="53" t="s">
        <v>86</v>
      </c>
      <c r="L51" s="43">
        <v>12</v>
      </c>
      <c r="M51" s="60">
        <v>7</v>
      </c>
      <c r="N51" s="61">
        <v>0.58333333333333337</v>
      </c>
      <c r="O51" s="56"/>
      <c r="P51" s="47" t="s">
        <v>54</v>
      </c>
      <c r="Q51" s="74">
        <v>11</v>
      </c>
      <c r="R51" s="75">
        <v>6</v>
      </c>
      <c r="S51" s="76">
        <v>0.54545454545454541</v>
      </c>
      <c r="T51" s="56"/>
      <c r="U51" s="51" t="s">
        <v>98</v>
      </c>
      <c r="V51" s="43">
        <v>11</v>
      </c>
      <c r="W51" s="60">
        <v>1</v>
      </c>
      <c r="X51" s="61">
        <v>9.0909090909090912E-2</v>
      </c>
      <c r="Y51" s="56"/>
      <c r="Z51" s="56"/>
      <c r="AA51" s="56"/>
      <c r="AB51" s="56"/>
      <c r="AC51" s="56"/>
      <c r="AD51" s="56"/>
      <c r="AE51" s="56"/>
    </row>
    <row r="52" spans="1:31">
      <c r="A52" s="49" t="s">
        <v>14</v>
      </c>
      <c r="B52" s="70">
        <v>12</v>
      </c>
      <c r="C52" s="71">
        <v>36</v>
      </c>
      <c r="D52" s="72">
        <v>3</v>
      </c>
      <c r="F52" s="52" t="s">
        <v>132</v>
      </c>
      <c r="G52" s="74">
        <v>9</v>
      </c>
      <c r="H52" s="75">
        <v>27</v>
      </c>
      <c r="I52" s="76">
        <v>3</v>
      </c>
      <c r="J52" s="56"/>
      <c r="K52" s="45" t="s">
        <v>112</v>
      </c>
      <c r="L52" s="43">
        <v>12</v>
      </c>
      <c r="M52" s="60">
        <v>7</v>
      </c>
      <c r="N52" s="61">
        <v>0.58333333333333337</v>
      </c>
      <c r="O52" s="56"/>
      <c r="P52" s="51" t="s">
        <v>68</v>
      </c>
      <c r="Q52" s="74">
        <v>12</v>
      </c>
      <c r="R52" s="75">
        <v>6</v>
      </c>
      <c r="S52" s="76">
        <v>0.5</v>
      </c>
      <c r="T52" s="56"/>
      <c r="U52" s="52" t="s">
        <v>131</v>
      </c>
      <c r="V52" s="43">
        <v>12</v>
      </c>
      <c r="W52" s="60">
        <v>1</v>
      </c>
      <c r="X52" s="61">
        <v>8.3333333333333329E-2</v>
      </c>
      <c r="Y52" s="56"/>
      <c r="Z52" s="56"/>
      <c r="AA52" s="56"/>
      <c r="AB52" s="56"/>
      <c r="AC52" s="56"/>
      <c r="AD52" s="56"/>
      <c r="AE52" s="56"/>
    </row>
    <row r="53" spans="1:31">
      <c r="A53" s="53" t="s">
        <v>65</v>
      </c>
      <c r="B53" s="70">
        <v>9</v>
      </c>
      <c r="C53" s="71">
        <v>24</v>
      </c>
      <c r="D53" s="72">
        <v>2.6666666666666665</v>
      </c>
      <c r="F53" s="45" t="s">
        <v>152</v>
      </c>
      <c r="G53" s="74">
        <v>5</v>
      </c>
      <c r="H53" s="75">
        <v>15</v>
      </c>
      <c r="I53" s="76">
        <v>3</v>
      </c>
      <c r="J53" s="56"/>
      <c r="K53" s="53" t="s">
        <v>65</v>
      </c>
      <c r="L53" s="43">
        <v>9</v>
      </c>
      <c r="M53" s="60">
        <v>5</v>
      </c>
      <c r="N53" s="61">
        <v>0.55555555555555558</v>
      </c>
      <c r="O53" s="56"/>
      <c r="P53" s="48" t="s">
        <v>107</v>
      </c>
      <c r="Q53" s="74">
        <v>7</v>
      </c>
      <c r="R53" s="75">
        <v>3</v>
      </c>
      <c r="S53" s="76">
        <v>0.42857142857142855</v>
      </c>
      <c r="T53" s="56"/>
      <c r="U53" s="65" t="s">
        <v>121</v>
      </c>
      <c r="V53" s="43">
        <v>12</v>
      </c>
      <c r="W53" s="60">
        <v>1</v>
      </c>
      <c r="X53" s="61">
        <v>8.3333333333333329E-2</v>
      </c>
      <c r="Y53" s="56"/>
      <c r="Z53" s="56"/>
      <c r="AA53" s="56"/>
      <c r="AB53" s="56"/>
      <c r="AC53" s="56"/>
      <c r="AD53" s="56"/>
      <c r="AE53" s="56"/>
    </row>
    <row r="54" spans="1:31">
      <c r="A54" s="65" t="s">
        <v>13</v>
      </c>
      <c r="B54" s="70">
        <v>8</v>
      </c>
      <c r="C54" s="71">
        <v>21</v>
      </c>
      <c r="D54" s="72">
        <v>2.625</v>
      </c>
      <c r="F54" s="50" t="s">
        <v>92</v>
      </c>
      <c r="G54" s="74">
        <v>10</v>
      </c>
      <c r="H54" s="75">
        <v>30</v>
      </c>
      <c r="I54" s="76">
        <v>3</v>
      </c>
      <c r="J54" s="56"/>
      <c r="K54" s="47" t="s">
        <v>67</v>
      </c>
      <c r="L54" s="43">
        <v>10</v>
      </c>
      <c r="M54" s="60">
        <v>5</v>
      </c>
      <c r="N54" s="61">
        <v>0.5</v>
      </c>
      <c r="O54" s="56"/>
      <c r="P54" s="65" t="s">
        <v>117</v>
      </c>
      <c r="Q54" s="74">
        <v>10</v>
      </c>
      <c r="R54" s="75">
        <v>4</v>
      </c>
      <c r="S54" s="76">
        <v>0.4</v>
      </c>
      <c r="T54" s="56"/>
      <c r="U54" s="47" t="s">
        <v>128</v>
      </c>
      <c r="V54" s="43">
        <v>12</v>
      </c>
      <c r="W54" s="60">
        <v>1</v>
      </c>
      <c r="X54" s="61">
        <v>8.3333333333333329E-2</v>
      </c>
      <c r="Y54" s="56"/>
      <c r="Z54" s="56"/>
      <c r="AA54" s="56"/>
      <c r="AB54" s="56"/>
      <c r="AC54" s="56"/>
      <c r="AD54" s="56"/>
      <c r="AE54" s="56"/>
    </row>
    <row r="55" spans="1:31">
      <c r="A55" s="49" t="s">
        <v>110</v>
      </c>
      <c r="B55" s="70">
        <v>10</v>
      </c>
      <c r="C55" s="71">
        <v>23</v>
      </c>
      <c r="D55" s="72">
        <v>2.2999999999999998</v>
      </c>
      <c r="F55" s="65" t="s">
        <v>117</v>
      </c>
      <c r="G55" s="74">
        <v>10</v>
      </c>
      <c r="H55" s="75">
        <v>30</v>
      </c>
      <c r="I55" s="76">
        <v>3</v>
      </c>
      <c r="J55" s="56"/>
      <c r="K55" s="49" t="s">
        <v>22</v>
      </c>
      <c r="L55" s="43">
        <v>9</v>
      </c>
      <c r="M55" s="60">
        <v>4</v>
      </c>
      <c r="N55" s="61">
        <v>0.44444444444444442</v>
      </c>
      <c r="O55" s="56"/>
      <c r="P55" s="53" t="s">
        <v>17</v>
      </c>
      <c r="Q55" s="74">
        <v>11</v>
      </c>
      <c r="R55" s="75">
        <v>4</v>
      </c>
      <c r="S55" s="76">
        <v>0.36363636363636365</v>
      </c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</row>
    <row r="56" spans="1:31">
      <c r="A56" s="45" t="s">
        <v>152</v>
      </c>
      <c r="B56" s="70">
        <v>5</v>
      </c>
      <c r="C56" s="70">
        <v>11</v>
      </c>
      <c r="D56" s="73">
        <v>2.2000000000000002</v>
      </c>
      <c r="F56" s="45" t="s">
        <v>111</v>
      </c>
      <c r="G56" s="74">
        <v>12</v>
      </c>
      <c r="H56" s="75">
        <v>35</v>
      </c>
      <c r="I56" s="76">
        <v>2.9166666666666665</v>
      </c>
      <c r="J56" s="56"/>
      <c r="K56" s="45" t="s">
        <v>115</v>
      </c>
      <c r="L56" s="43">
        <v>12</v>
      </c>
      <c r="M56" s="60">
        <v>5</v>
      </c>
      <c r="N56" s="61">
        <v>0.41666666666666669</v>
      </c>
      <c r="O56" s="56"/>
      <c r="P56" s="52" t="s">
        <v>131</v>
      </c>
      <c r="Q56" s="74">
        <v>12</v>
      </c>
      <c r="R56" s="75">
        <v>4</v>
      </c>
      <c r="S56" s="76">
        <v>0.33333333333333331</v>
      </c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</row>
    <row r="57" spans="1:31">
      <c r="A57" s="47" t="s">
        <v>128</v>
      </c>
      <c r="B57" s="70">
        <v>12</v>
      </c>
      <c r="C57" s="71">
        <v>25</v>
      </c>
      <c r="D57" s="72">
        <v>2.0833333333333335</v>
      </c>
      <c r="F57" s="51" t="s">
        <v>99</v>
      </c>
      <c r="G57" s="74">
        <v>12</v>
      </c>
      <c r="H57" s="75">
        <v>34</v>
      </c>
      <c r="I57" s="76">
        <v>2.8333333333333335</v>
      </c>
      <c r="J57" s="56"/>
      <c r="K57" s="65" t="s">
        <v>120</v>
      </c>
      <c r="L57" s="43">
        <v>12</v>
      </c>
      <c r="M57" s="60">
        <v>5</v>
      </c>
      <c r="N57" s="61">
        <v>0.41666666666666669</v>
      </c>
      <c r="O57" s="56"/>
      <c r="P57" s="45" t="s">
        <v>18</v>
      </c>
      <c r="Q57" s="74">
        <v>9</v>
      </c>
      <c r="R57" s="75">
        <v>3</v>
      </c>
      <c r="S57" s="76">
        <v>0.33333333333333331</v>
      </c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</row>
    <row r="58" spans="1:31">
      <c r="A58" s="65" t="s">
        <v>119</v>
      </c>
      <c r="B58" s="70">
        <v>10</v>
      </c>
      <c r="C58" s="71">
        <v>20</v>
      </c>
      <c r="D58" s="72">
        <v>2</v>
      </c>
      <c r="F58" s="52" t="s">
        <v>131</v>
      </c>
      <c r="G58" s="74">
        <v>12</v>
      </c>
      <c r="H58" s="75">
        <v>32</v>
      </c>
      <c r="I58" s="76">
        <v>2.6666666666666665</v>
      </c>
      <c r="J58" s="56"/>
      <c r="K58" s="47" t="s">
        <v>15</v>
      </c>
      <c r="L58" s="43">
        <v>12</v>
      </c>
      <c r="M58" s="60">
        <v>5</v>
      </c>
      <c r="N58" s="61">
        <v>0.41666666666666669</v>
      </c>
      <c r="O58" s="56"/>
      <c r="P58" s="48" t="s">
        <v>103</v>
      </c>
      <c r="Q58" s="74">
        <v>10</v>
      </c>
      <c r="R58" s="75">
        <v>3</v>
      </c>
      <c r="S58" s="76">
        <v>0.3</v>
      </c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</row>
    <row r="59" spans="1:31">
      <c r="A59" s="46" t="s">
        <v>2</v>
      </c>
      <c r="B59" s="70">
        <v>11</v>
      </c>
      <c r="C59" s="71">
        <v>21</v>
      </c>
      <c r="D59" s="72">
        <v>1.9090909090909092</v>
      </c>
      <c r="F59" s="47" t="s">
        <v>56</v>
      </c>
      <c r="G59" s="74">
        <v>10</v>
      </c>
      <c r="H59" s="75">
        <v>26</v>
      </c>
      <c r="I59" s="76">
        <v>2.6</v>
      </c>
      <c r="J59" s="56"/>
      <c r="K59" s="51" t="s">
        <v>16</v>
      </c>
      <c r="L59" s="43">
        <v>12</v>
      </c>
      <c r="M59" s="60">
        <v>5</v>
      </c>
      <c r="N59" s="61">
        <v>0.41666666666666669</v>
      </c>
      <c r="O59" s="56"/>
      <c r="P59" s="48" t="s">
        <v>105</v>
      </c>
      <c r="Q59" s="74">
        <v>10</v>
      </c>
      <c r="R59" s="75">
        <v>3</v>
      </c>
      <c r="S59" s="76">
        <v>0.3</v>
      </c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</row>
    <row r="60" spans="1:31">
      <c r="A60" s="51" t="s">
        <v>94</v>
      </c>
      <c r="B60" s="70">
        <v>11</v>
      </c>
      <c r="C60" s="71">
        <v>21</v>
      </c>
      <c r="D60" s="72">
        <v>1.9090909090909092</v>
      </c>
      <c r="F60" s="49" t="s">
        <v>109</v>
      </c>
      <c r="G60" s="74">
        <v>9</v>
      </c>
      <c r="H60" s="75">
        <v>23</v>
      </c>
      <c r="I60" s="76">
        <v>2.5555555555555554</v>
      </c>
      <c r="J60" s="56"/>
      <c r="K60" s="49" t="s">
        <v>21</v>
      </c>
      <c r="L60" s="43">
        <v>11</v>
      </c>
      <c r="M60" s="60">
        <v>4</v>
      </c>
      <c r="N60" s="61">
        <v>0.36363636363636365</v>
      </c>
      <c r="O60" s="56"/>
      <c r="P60" s="49" t="s">
        <v>110</v>
      </c>
      <c r="Q60" s="74">
        <v>10</v>
      </c>
      <c r="R60" s="75">
        <v>3</v>
      </c>
      <c r="S60" s="76">
        <v>0.3</v>
      </c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</row>
    <row r="61" spans="1:31">
      <c r="A61" s="53" t="s">
        <v>19</v>
      </c>
      <c r="B61" s="70">
        <v>10</v>
      </c>
      <c r="C61" s="71">
        <v>18</v>
      </c>
      <c r="D61" s="72">
        <v>1.8</v>
      </c>
      <c r="F61" s="65" t="s">
        <v>119</v>
      </c>
      <c r="G61" s="74">
        <v>10</v>
      </c>
      <c r="H61" s="75">
        <v>25</v>
      </c>
      <c r="I61" s="76">
        <v>2.5</v>
      </c>
      <c r="J61" s="56"/>
      <c r="K61" s="65" t="s">
        <v>117</v>
      </c>
      <c r="L61" s="43">
        <v>10</v>
      </c>
      <c r="M61" s="60">
        <v>3</v>
      </c>
      <c r="N61" s="61">
        <v>0.3</v>
      </c>
      <c r="O61" s="56"/>
      <c r="P61" s="46" t="s">
        <v>2</v>
      </c>
      <c r="Q61" s="74">
        <v>11</v>
      </c>
      <c r="R61" s="75">
        <v>3</v>
      </c>
      <c r="S61" s="76">
        <v>0.27272727272727271</v>
      </c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</row>
    <row r="62" spans="1:31">
      <c r="A62" s="46" t="s">
        <v>127</v>
      </c>
      <c r="B62" s="70">
        <v>11</v>
      </c>
      <c r="C62" s="71">
        <v>18</v>
      </c>
      <c r="D62" s="72">
        <v>1.6363636363636365</v>
      </c>
      <c r="F62" s="52" t="s">
        <v>133</v>
      </c>
      <c r="G62" s="74">
        <v>8</v>
      </c>
      <c r="H62" s="75">
        <v>19</v>
      </c>
      <c r="I62" s="76">
        <v>2.375</v>
      </c>
      <c r="J62" s="56"/>
      <c r="K62" s="46" t="s">
        <v>127</v>
      </c>
      <c r="L62" s="43">
        <v>11</v>
      </c>
      <c r="M62" s="60">
        <v>3</v>
      </c>
      <c r="N62" s="61">
        <v>0.27272727272727271</v>
      </c>
      <c r="O62" s="56"/>
      <c r="P62" s="52" t="s">
        <v>133</v>
      </c>
      <c r="Q62" s="74">
        <v>8</v>
      </c>
      <c r="R62" s="75">
        <v>2</v>
      </c>
      <c r="S62" s="76">
        <v>0.25</v>
      </c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</row>
    <row r="63" spans="1:31">
      <c r="A63" s="45" t="s">
        <v>18</v>
      </c>
      <c r="B63" s="70">
        <v>9</v>
      </c>
      <c r="C63" s="70">
        <v>14</v>
      </c>
      <c r="D63" s="73">
        <v>1.5555555555555556</v>
      </c>
      <c r="F63" s="50" t="s">
        <v>87</v>
      </c>
      <c r="G63" s="74">
        <v>11</v>
      </c>
      <c r="H63" s="75">
        <v>24</v>
      </c>
      <c r="I63" s="76">
        <v>2.1818181818181817</v>
      </c>
      <c r="J63" s="56"/>
      <c r="K63" s="48" t="s">
        <v>104</v>
      </c>
      <c r="L63" s="43">
        <v>11</v>
      </c>
      <c r="M63" s="60">
        <v>3</v>
      </c>
      <c r="N63" s="61">
        <v>0.27272727272727271</v>
      </c>
      <c r="O63" s="56"/>
      <c r="P63" s="45" t="s">
        <v>115</v>
      </c>
      <c r="Q63" s="74">
        <v>12</v>
      </c>
      <c r="R63" s="75">
        <v>3</v>
      </c>
      <c r="S63" s="76">
        <v>0.25</v>
      </c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</row>
    <row r="64" spans="1:31">
      <c r="A64" s="51" t="s">
        <v>68</v>
      </c>
      <c r="B64" s="70">
        <v>12</v>
      </c>
      <c r="C64" s="71">
        <v>16</v>
      </c>
      <c r="D64" s="72">
        <v>1.3333333333333333</v>
      </c>
      <c r="F64" s="47" t="s">
        <v>71</v>
      </c>
      <c r="G64" s="74">
        <v>9</v>
      </c>
      <c r="H64" s="75">
        <v>19</v>
      </c>
      <c r="I64" s="76">
        <v>2.1111111111111112</v>
      </c>
      <c r="J64" s="56"/>
      <c r="K64" s="46" t="s">
        <v>74</v>
      </c>
      <c r="L64" s="43">
        <v>11</v>
      </c>
      <c r="M64" s="60">
        <v>3</v>
      </c>
      <c r="N64" s="61">
        <v>0.25</v>
      </c>
      <c r="O64" s="56"/>
      <c r="P64" s="65" t="s">
        <v>13</v>
      </c>
      <c r="Q64" s="74">
        <v>8</v>
      </c>
      <c r="R64" s="75">
        <v>2</v>
      </c>
      <c r="S64" s="76">
        <v>0.25</v>
      </c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</row>
    <row r="65" spans="1:31">
      <c r="A65" s="52" t="s">
        <v>133</v>
      </c>
      <c r="B65" s="70">
        <v>8</v>
      </c>
      <c r="C65" s="70">
        <v>10</v>
      </c>
      <c r="D65" s="73">
        <v>1.25</v>
      </c>
      <c r="F65" s="53" t="s">
        <v>86</v>
      </c>
      <c r="G65" s="74">
        <v>12</v>
      </c>
      <c r="H65" s="75">
        <v>24</v>
      </c>
      <c r="I65" s="76">
        <v>2</v>
      </c>
      <c r="J65" s="56"/>
      <c r="K65" s="45" t="s">
        <v>152</v>
      </c>
      <c r="L65" s="43">
        <v>5</v>
      </c>
      <c r="M65" s="60">
        <v>1</v>
      </c>
      <c r="N65" s="61">
        <v>0.2</v>
      </c>
      <c r="O65" s="56"/>
      <c r="P65" s="47" t="s">
        <v>71</v>
      </c>
      <c r="Q65" s="74">
        <v>9</v>
      </c>
      <c r="R65" s="75">
        <v>2</v>
      </c>
      <c r="S65" s="76">
        <v>0.22222222222222221</v>
      </c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</row>
    <row r="66" spans="1:31">
      <c r="A66" s="65" t="s">
        <v>117</v>
      </c>
      <c r="B66" s="70">
        <v>10</v>
      </c>
      <c r="C66" s="71">
        <v>12</v>
      </c>
      <c r="D66" s="72">
        <v>1.2</v>
      </c>
      <c r="F66" s="65" t="s">
        <v>13</v>
      </c>
      <c r="G66" s="74">
        <v>8</v>
      </c>
      <c r="H66" s="75">
        <v>16</v>
      </c>
      <c r="I66" s="76">
        <v>2</v>
      </c>
      <c r="J66" s="56"/>
      <c r="K66" s="48" t="s">
        <v>103</v>
      </c>
      <c r="L66" s="43">
        <v>10</v>
      </c>
      <c r="M66" s="60">
        <v>2</v>
      </c>
      <c r="N66" s="61">
        <v>0.2</v>
      </c>
      <c r="O66" s="56"/>
      <c r="P66" s="51" t="s">
        <v>96</v>
      </c>
      <c r="Q66" s="74">
        <v>9</v>
      </c>
      <c r="R66" s="75">
        <v>2</v>
      </c>
      <c r="S66" s="76">
        <v>0.22222222222222221</v>
      </c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</row>
    <row r="67" spans="1:31">
      <c r="A67" s="51" t="s">
        <v>16</v>
      </c>
      <c r="B67" s="70">
        <v>12</v>
      </c>
      <c r="C67" s="71">
        <v>14</v>
      </c>
      <c r="D67" s="72">
        <v>1.1666666666666667</v>
      </c>
      <c r="F67" s="47" t="s">
        <v>67</v>
      </c>
      <c r="G67" s="74">
        <v>10</v>
      </c>
      <c r="H67" s="75">
        <v>20</v>
      </c>
      <c r="I67" s="76">
        <v>2</v>
      </c>
      <c r="J67" s="56"/>
      <c r="K67" s="48" t="s">
        <v>105</v>
      </c>
      <c r="L67" s="43">
        <v>10</v>
      </c>
      <c r="M67" s="60">
        <v>2</v>
      </c>
      <c r="N67" s="61">
        <v>0.2</v>
      </c>
      <c r="O67" s="56"/>
      <c r="P67" s="50" t="s">
        <v>92</v>
      </c>
      <c r="Q67" s="74">
        <v>10</v>
      </c>
      <c r="R67" s="75">
        <v>2</v>
      </c>
      <c r="S67" s="76">
        <v>0.2</v>
      </c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</row>
    <row r="68" spans="1:31">
      <c r="A68" s="50" t="s">
        <v>89</v>
      </c>
      <c r="B68" s="70">
        <v>10</v>
      </c>
      <c r="C68" s="71">
        <v>11</v>
      </c>
      <c r="D68" s="72">
        <v>1.1000000000000001</v>
      </c>
      <c r="F68" s="65" t="s">
        <v>120</v>
      </c>
      <c r="G68" s="74">
        <v>12</v>
      </c>
      <c r="H68" s="75">
        <v>23</v>
      </c>
      <c r="I68" s="76">
        <v>1.9166666666666667</v>
      </c>
      <c r="J68" s="56"/>
      <c r="K68" s="50" t="s">
        <v>87</v>
      </c>
      <c r="L68" s="43">
        <v>11</v>
      </c>
      <c r="M68" s="60">
        <v>2</v>
      </c>
      <c r="N68" s="61">
        <v>0.18181818181818182</v>
      </c>
      <c r="O68" s="56"/>
      <c r="P68" s="49" t="s">
        <v>21</v>
      </c>
      <c r="Q68" s="74">
        <v>11</v>
      </c>
      <c r="R68" s="75">
        <v>2</v>
      </c>
      <c r="S68" s="76">
        <v>0.18181818181818182</v>
      </c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</row>
    <row r="69" spans="1:31">
      <c r="A69" s="52" t="s">
        <v>131</v>
      </c>
      <c r="B69" s="70">
        <v>12</v>
      </c>
      <c r="C69" s="70">
        <v>13</v>
      </c>
      <c r="D69" s="73">
        <v>1.0833333333333333</v>
      </c>
      <c r="F69" s="45" t="s">
        <v>115</v>
      </c>
      <c r="G69" s="74">
        <v>12</v>
      </c>
      <c r="H69" s="75">
        <v>21</v>
      </c>
      <c r="I69" s="76">
        <v>1.75</v>
      </c>
      <c r="J69" s="56"/>
      <c r="K69" s="51" t="s">
        <v>94</v>
      </c>
      <c r="L69" s="43">
        <v>11</v>
      </c>
      <c r="M69" s="60">
        <v>2</v>
      </c>
      <c r="N69" s="61">
        <v>0.18181818181818182</v>
      </c>
      <c r="O69" s="56"/>
      <c r="P69" s="53" t="s">
        <v>86</v>
      </c>
      <c r="Q69" s="74">
        <v>12</v>
      </c>
      <c r="R69" s="75">
        <v>2</v>
      </c>
      <c r="S69" s="76">
        <v>0.16666666666666666</v>
      </c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</row>
    <row r="70" spans="1:31">
      <c r="A70" s="45" t="s">
        <v>115</v>
      </c>
      <c r="B70" s="70">
        <v>12</v>
      </c>
      <c r="C70" s="70">
        <v>13</v>
      </c>
      <c r="D70" s="73">
        <v>1.0833333333333333</v>
      </c>
      <c r="F70" s="47" t="s">
        <v>128</v>
      </c>
      <c r="G70" s="74">
        <v>12</v>
      </c>
      <c r="H70" s="75">
        <v>21</v>
      </c>
      <c r="I70" s="76">
        <v>1.75</v>
      </c>
      <c r="J70" s="56"/>
      <c r="K70" s="51" t="s">
        <v>68</v>
      </c>
      <c r="L70" s="43">
        <v>12</v>
      </c>
      <c r="M70" s="60">
        <v>2</v>
      </c>
      <c r="N70" s="61">
        <v>0.16666666666666666</v>
      </c>
      <c r="O70" s="56"/>
      <c r="P70" s="65" t="s">
        <v>120</v>
      </c>
      <c r="Q70" s="74">
        <v>12</v>
      </c>
      <c r="R70" s="75">
        <v>2</v>
      </c>
      <c r="S70" s="76">
        <v>0.16666666666666666</v>
      </c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</row>
    <row r="71" spans="1:31">
      <c r="A71" s="48" t="s">
        <v>103</v>
      </c>
      <c r="B71" s="70">
        <v>10</v>
      </c>
      <c r="C71" s="71">
        <v>9</v>
      </c>
      <c r="D71" s="72">
        <v>0.9</v>
      </c>
      <c r="F71" s="49" t="s">
        <v>21</v>
      </c>
      <c r="G71" s="74">
        <v>11</v>
      </c>
      <c r="H71" s="75">
        <v>19</v>
      </c>
      <c r="I71" s="76">
        <v>1.7272727272727273</v>
      </c>
      <c r="J71" s="56"/>
      <c r="K71" s="48" t="s">
        <v>101</v>
      </c>
      <c r="L71" s="43">
        <v>7</v>
      </c>
      <c r="M71" s="60">
        <v>1</v>
      </c>
      <c r="N71" s="61">
        <v>0.14285714285714285</v>
      </c>
      <c r="O71" s="56"/>
      <c r="P71" s="51" t="s">
        <v>16</v>
      </c>
      <c r="Q71" s="74">
        <v>12</v>
      </c>
      <c r="R71" s="75">
        <v>2</v>
      </c>
      <c r="S71" s="76">
        <v>0.16666666666666666</v>
      </c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</row>
    <row r="72" spans="1:31">
      <c r="A72" s="50" t="s">
        <v>92</v>
      </c>
      <c r="B72" s="70">
        <v>10</v>
      </c>
      <c r="C72" s="71">
        <v>7</v>
      </c>
      <c r="D72" s="72">
        <v>0.7</v>
      </c>
      <c r="F72" s="51" t="s">
        <v>96</v>
      </c>
      <c r="G72" s="74">
        <v>9</v>
      </c>
      <c r="H72" s="75">
        <v>15</v>
      </c>
      <c r="I72" s="76">
        <v>1.6666666666666667</v>
      </c>
      <c r="J72" s="56"/>
      <c r="K72" s="48" t="s">
        <v>107</v>
      </c>
      <c r="L72" s="43">
        <v>7</v>
      </c>
      <c r="M72" s="60">
        <v>1</v>
      </c>
      <c r="N72" s="61">
        <v>0.14285714285714285</v>
      </c>
      <c r="O72" s="56"/>
      <c r="P72" s="48" t="s">
        <v>101</v>
      </c>
      <c r="Q72" s="74">
        <v>7</v>
      </c>
      <c r="R72" s="75">
        <v>1</v>
      </c>
      <c r="S72" s="76">
        <v>0.14285714285714285</v>
      </c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</row>
    <row r="73" spans="1:31">
      <c r="A73" s="45" t="s">
        <v>113</v>
      </c>
      <c r="B73" s="70">
        <v>10</v>
      </c>
      <c r="C73" s="70">
        <v>6</v>
      </c>
      <c r="D73" s="73">
        <v>0.6</v>
      </c>
      <c r="F73" s="45" t="s">
        <v>113</v>
      </c>
      <c r="G73" s="74">
        <v>10</v>
      </c>
      <c r="H73" s="75">
        <v>15</v>
      </c>
      <c r="I73" s="76">
        <v>1.5</v>
      </c>
      <c r="J73" s="56"/>
      <c r="K73" s="46" t="s">
        <v>125</v>
      </c>
      <c r="L73" s="43">
        <v>8</v>
      </c>
      <c r="M73" s="60">
        <v>1</v>
      </c>
      <c r="N73" s="61">
        <v>0.125</v>
      </c>
      <c r="O73" s="56"/>
      <c r="P73" s="52" t="s">
        <v>132</v>
      </c>
      <c r="Q73" s="74">
        <v>9</v>
      </c>
      <c r="R73" s="75">
        <v>1</v>
      </c>
      <c r="S73" s="76">
        <v>0.1111111111111111</v>
      </c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</row>
    <row r="74" spans="1:31">
      <c r="A74" s="51" t="s">
        <v>96</v>
      </c>
      <c r="B74" s="70">
        <v>9</v>
      </c>
      <c r="C74" s="71">
        <v>4</v>
      </c>
      <c r="D74" s="72">
        <v>0.44444444444444442</v>
      </c>
      <c r="F74" s="49" t="s">
        <v>110</v>
      </c>
      <c r="G74" s="74">
        <v>10</v>
      </c>
      <c r="H74" s="75">
        <v>14</v>
      </c>
      <c r="I74" s="76">
        <v>1.4</v>
      </c>
      <c r="J74" s="56"/>
      <c r="K74" s="47" t="s">
        <v>71</v>
      </c>
      <c r="L74" s="43">
        <v>9</v>
      </c>
      <c r="M74" s="60">
        <v>1</v>
      </c>
      <c r="N74" s="61">
        <v>0.1111111111111111</v>
      </c>
      <c r="O74" s="56"/>
      <c r="P74" s="53" t="s">
        <v>55</v>
      </c>
      <c r="Q74" s="74">
        <v>10</v>
      </c>
      <c r="R74" s="75">
        <v>1</v>
      </c>
      <c r="S74" s="76">
        <v>0.1</v>
      </c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</row>
    <row r="75" spans="1:31">
      <c r="A75" s="48" t="s">
        <v>107</v>
      </c>
      <c r="B75" s="70">
        <v>7</v>
      </c>
      <c r="C75" s="71">
        <v>2</v>
      </c>
      <c r="D75" s="72">
        <v>0.2857142857142857</v>
      </c>
      <c r="F75" s="46" t="s">
        <v>127</v>
      </c>
      <c r="G75" s="74">
        <v>11</v>
      </c>
      <c r="H75" s="75">
        <v>15</v>
      </c>
      <c r="I75" s="76">
        <v>1.3636363636363635</v>
      </c>
      <c r="J75" s="56"/>
      <c r="K75" s="45" t="s">
        <v>113</v>
      </c>
      <c r="L75" s="43">
        <v>10</v>
      </c>
      <c r="M75" s="60">
        <v>1</v>
      </c>
      <c r="N75" s="61">
        <v>0.1</v>
      </c>
      <c r="O75" s="56"/>
      <c r="P75" s="52" t="s">
        <v>76</v>
      </c>
      <c r="Q75" s="74">
        <v>10</v>
      </c>
      <c r="R75" s="75">
        <v>1</v>
      </c>
      <c r="S75" s="76">
        <v>0.1</v>
      </c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</row>
    <row r="76" spans="1:31">
      <c r="A76" s="47" t="s">
        <v>71</v>
      </c>
      <c r="B76" s="70">
        <v>9</v>
      </c>
      <c r="C76" s="71">
        <v>2</v>
      </c>
      <c r="D76" s="72">
        <v>0.22222222222222221</v>
      </c>
      <c r="F76" s="46" t="s">
        <v>125</v>
      </c>
      <c r="G76" s="74">
        <v>8</v>
      </c>
      <c r="H76" s="75">
        <v>10</v>
      </c>
      <c r="I76" s="76">
        <v>1.25</v>
      </c>
      <c r="J76" s="56"/>
      <c r="K76" s="52" t="s">
        <v>131</v>
      </c>
      <c r="L76" s="43">
        <v>12</v>
      </c>
      <c r="M76" s="60">
        <v>1</v>
      </c>
      <c r="N76" s="61">
        <v>8.3333333333333329E-2</v>
      </c>
      <c r="O76" s="56"/>
      <c r="P76" s="50" t="s">
        <v>89</v>
      </c>
      <c r="Q76" s="74">
        <v>10</v>
      </c>
      <c r="R76" s="75">
        <v>1</v>
      </c>
      <c r="S76" s="76">
        <v>0.1</v>
      </c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</row>
    <row r="77" spans="1:31">
      <c r="A77" s="53" t="s">
        <v>55</v>
      </c>
      <c r="B77" s="70">
        <v>10</v>
      </c>
      <c r="C77" s="71">
        <v>2</v>
      </c>
      <c r="D77" s="72">
        <v>0.2</v>
      </c>
      <c r="F77" s="48" t="s">
        <v>104</v>
      </c>
      <c r="G77" s="74">
        <v>11</v>
      </c>
      <c r="H77" s="75">
        <v>12</v>
      </c>
      <c r="I77" s="76">
        <v>1.0909090909090908</v>
      </c>
      <c r="J77" s="56"/>
      <c r="K77" s="56"/>
      <c r="L77" s="56"/>
      <c r="M77" s="56"/>
      <c r="N77" s="56"/>
      <c r="O77" s="56"/>
      <c r="P77" s="50" t="s">
        <v>73</v>
      </c>
      <c r="Q77" s="74">
        <v>10</v>
      </c>
      <c r="R77" s="75">
        <v>1</v>
      </c>
      <c r="S77" s="76">
        <v>0.1</v>
      </c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</row>
    <row r="78" spans="1:31">
      <c r="A78" s="52" t="s">
        <v>76</v>
      </c>
      <c r="B78" s="70">
        <v>10</v>
      </c>
      <c r="C78" s="70">
        <v>2</v>
      </c>
      <c r="D78" s="73">
        <v>0.2</v>
      </c>
      <c r="F78" s="46" t="s">
        <v>2</v>
      </c>
      <c r="G78" s="74">
        <v>11</v>
      </c>
      <c r="H78" s="75">
        <v>11</v>
      </c>
      <c r="I78" s="76">
        <v>1</v>
      </c>
      <c r="J78" s="56"/>
      <c r="K78" s="56"/>
      <c r="L78" s="56"/>
      <c r="M78" s="56"/>
      <c r="N78" s="56"/>
      <c r="O78" s="56"/>
      <c r="P78" s="47" t="s">
        <v>67</v>
      </c>
      <c r="Q78" s="74">
        <v>10</v>
      </c>
      <c r="R78" s="75">
        <v>1</v>
      </c>
      <c r="S78" s="76">
        <v>0.1</v>
      </c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</row>
    <row r="79" spans="1:31">
      <c r="A79" s="50" t="s">
        <v>73</v>
      </c>
      <c r="B79" s="70">
        <v>10</v>
      </c>
      <c r="C79" s="71">
        <v>2</v>
      </c>
      <c r="D79" s="72">
        <v>0.2</v>
      </c>
      <c r="F79" s="53" t="s">
        <v>55</v>
      </c>
      <c r="G79" s="74">
        <v>10</v>
      </c>
      <c r="H79" s="75">
        <v>8</v>
      </c>
      <c r="I79" s="76">
        <v>0.8</v>
      </c>
      <c r="J79" s="56"/>
      <c r="K79" s="56"/>
      <c r="L79" s="56"/>
      <c r="M79" s="56"/>
      <c r="N79" s="56"/>
      <c r="O79" s="56"/>
      <c r="P79" s="47" t="s">
        <v>15</v>
      </c>
      <c r="Q79" s="74">
        <v>12</v>
      </c>
      <c r="R79" s="75">
        <v>1</v>
      </c>
      <c r="S79" s="76">
        <v>8.3333333333333329E-2</v>
      </c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</row>
    <row r="80" spans="1:31">
      <c r="A80" s="49" t="s">
        <v>21</v>
      </c>
      <c r="B80" s="70">
        <v>11</v>
      </c>
      <c r="C80" s="71">
        <v>2</v>
      </c>
      <c r="D80" s="72">
        <v>0.18181818181818182</v>
      </c>
      <c r="F80" s="52" t="s">
        <v>76</v>
      </c>
      <c r="G80" s="74">
        <v>10</v>
      </c>
      <c r="H80" s="75">
        <v>8</v>
      </c>
      <c r="I80" s="76">
        <v>0.8</v>
      </c>
      <c r="J80" s="56"/>
      <c r="K80" s="56"/>
      <c r="L80" s="56"/>
      <c r="M80" s="56"/>
      <c r="N80" s="56"/>
      <c r="O80" s="56"/>
      <c r="P80" s="4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</row>
    <row r="81" spans="1:31">
      <c r="A81" s="65" t="s">
        <v>120</v>
      </c>
      <c r="B81" s="70">
        <v>12</v>
      </c>
      <c r="C81" s="71">
        <v>2</v>
      </c>
      <c r="D81" s="72">
        <v>0.16666666666666666</v>
      </c>
      <c r="F81" s="48" t="s">
        <v>107</v>
      </c>
      <c r="G81" s="74">
        <v>7</v>
      </c>
      <c r="H81" s="75">
        <v>5</v>
      </c>
      <c r="I81" s="76">
        <v>0.7142857142857143</v>
      </c>
      <c r="J81" s="56"/>
      <c r="K81" s="56"/>
      <c r="L81" s="56"/>
      <c r="M81" s="56"/>
      <c r="N81" s="56"/>
      <c r="O81" s="56"/>
      <c r="P81" s="46"/>
      <c r="Q81" s="56"/>
      <c r="R81" s="56"/>
      <c r="S81" s="56"/>
      <c r="T81" s="56"/>
      <c r="U81" s="56"/>
      <c r="V81" s="56"/>
      <c r="W81" s="56"/>
      <c r="X81" s="56"/>
      <c r="Y81" s="56"/>
      <c r="AB81" s="56"/>
      <c r="AC81" s="56"/>
      <c r="AD81" s="56"/>
      <c r="AE81" s="56"/>
    </row>
    <row r="82" spans="1:31">
      <c r="F82" s="50" t="s">
        <v>73</v>
      </c>
      <c r="G82" s="74">
        <v>10</v>
      </c>
      <c r="H82" s="75">
        <v>7</v>
      </c>
      <c r="I82" s="76">
        <v>0.7</v>
      </c>
      <c r="J82" s="56"/>
      <c r="K82" s="56"/>
      <c r="L82" s="56"/>
      <c r="M82" s="56"/>
      <c r="N82" s="56"/>
      <c r="O82" s="56"/>
      <c r="P82" s="46"/>
      <c r="Q82" s="56"/>
      <c r="R82" s="56"/>
      <c r="S82" s="56"/>
      <c r="T82" s="56"/>
      <c r="U82" s="56"/>
      <c r="V82" s="56"/>
      <c r="W82" s="56"/>
      <c r="X82" s="56"/>
      <c r="Y82" s="56"/>
      <c r="AB82" s="56"/>
      <c r="AC82" s="56"/>
      <c r="AD82" s="56"/>
      <c r="AE82" s="56"/>
    </row>
    <row r="83" spans="1:31">
      <c r="F83" s="63" t="s">
        <v>114</v>
      </c>
      <c r="G83" s="74">
        <v>3</v>
      </c>
      <c r="H83" s="75">
        <v>48</v>
      </c>
      <c r="I83" s="76">
        <v>16</v>
      </c>
      <c r="J83" s="56"/>
      <c r="K83" s="56"/>
      <c r="L83" s="56"/>
      <c r="M83" s="56"/>
      <c r="N83" s="56"/>
      <c r="O83" s="56"/>
      <c r="P83" s="46"/>
      <c r="Q83" s="56"/>
      <c r="R83" s="56"/>
      <c r="S83" s="56"/>
      <c r="T83" s="56"/>
      <c r="U83" s="56"/>
      <c r="V83" s="56"/>
      <c r="W83" s="56"/>
      <c r="X83" s="56"/>
      <c r="Y83" s="56"/>
      <c r="AB83" s="56"/>
      <c r="AC83" s="56"/>
      <c r="AD83" s="56"/>
      <c r="AE83" s="56"/>
    </row>
    <row r="84" spans="1:31"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46"/>
      <c r="Q84" s="56"/>
      <c r="R84" s="56"/>
      <c r="S84" s="56"/>
      <c r="T84" s="56"/>
      <c r="U84" s="56"/>
      <c r="V84" s="56"/>
      <c r="W84" s="56"/>
      <c r="X84" s="56"/>
      <c r="Y84" s="56"/>
      <c r="AB84" s="56"/>
      <c r="AC84" s="56"/>
      <c r="AD84" s="56"/>
      <c r="AE84" s="56"/>
    </row>
  </sheetData>
  <autoFilter ref="AA1:AA84" xr:uid="{F44FDCB8-1C34-4BD9-AFA4-AEA20E9A5DF8}"/>
  <sortState xmlns:xlrd2="http://schemas.microsoft.com/office/spreadsheetml/2017/richdata2" ref="AC3:AF84">
    <sortCondition descending="1" ref="AF1:AF8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82A5A-ECAF-4147-A827-544EA7B948EF}">
  <dimension ref="A1:Q69"/>
  <sheetViews>
    <sheetView zoomScale="130" zoomScaleNormal="130" workbookViewId="0"/>
  </sheetViews>
  <sheetFormatPr defaultColWidth="9.140625" defaultRowHeight="15"/>
  <cols>
    <col min="1" max="1" width="22.28515625" style="1" bestFit="1" customWidth="1"/>
    <col min="2" max="2" width="9.140625" style="1"/>
    <col min="3" max="3" width="11.85546875" style="1" bestFit="1" customWidth="1"/>
    <col min="4" max="4" width="11.85546875" style="1" customWidth="1"/>
    <col min="5" max="5" width="12.140625" style="1" bestFit="1" customWidth="1"/>
    <col min="6" max="6" width="14.85546875" style="1" bestFit="1" customWidth="1"/>
    <col min="7" max="7" width="14.85546875" style="1" customWidth="1"/>
    <col min="8" max="8" width="8.85546875" style="1" customWidth="1"/>
    <col min="9" max="9" width="12.28515625" style="1" customWidth="1"/>
    <col min="10" max="11" width="8.7109375" style="1" customWidth="1"/>
    <col min="12" max="14" width="10.7109375" style="1" customWidth="1"/>
    <col min="15" max="15" width="7.7109375" style="1" customWidth="1"/>
    <col min="16" max="16384" width="9.140625" style="1"/>
  </cols>
  <sheetData>
    <row r="1" spans="1:17">
      <c r="A1" s="33" t="s">
        <v>62</v>
      </c>
      <c r="E1" s="2"/>
      <c r="F1" s="2"/>
      <c r="G1" s="2"/>
      <c r="H1" s="2"/>
      <c r="I1" s="2"/>
      <c r="J1" s="2"/>
      <c r="K1" s="2"/>
      <c r="L1" s="2"/>
      <c r="M1" s="2"/>
      <c r="N1" s="2"/>
    </row>
    <row r="2" spans="1:17">
      <c r="C2" s="18" t="s">
        <v>59</v>
      </c>
      <c r="D2" s="11" t="s">
        <v>60</v>
      </c>
      <c r="E2" s="18" t="s">
        <v>59</v>
      </c>
      <c r="F2" s="11" t="s">
        <v>60</v>
      </c>
      <c r="G2" s="18" t="s">
        <v>59</v>
      </c>
      <c r="H2" s="11" t="s">
        <v>60</v>
      </c>
      <c r="I2" s="11" t="s">
        <v>60</v>
      </c>
      <c r="J2" s="11" t="s">
        <v>60</v>
      </c>
      <c r="K2" s="11" t="s">
        <v>60</v>
      </c>
      <c r="L2" s="18" t="s">
        <v>59</v>
      </c>
      <c r="M2" s="11" t="s">
        <v>60</v>
      </c>
      <c r="N2" s="11" t="s">
        <v>60</v>
      </c>
    </row>
    <row r="3" spans="1:17">
      <c r="A3" s="2" t="s">
        <v>0</v>
      </c>
      <c r="C3" s="2" t="s">
        <v>82</v>
      </c>
      <c r="D3" s="2" t="s">
        <v>116</v>
      </c>
      <c r="E3" s="2" t="s">
        <v>80</v>
      </c>
      <c r="F3" s="2" t="s">
        <v>129</v>
      </c>
      <c r="G3" s="2" t="s">
        <v>20</v>
      </c>
      <c r="H3" s="2" t="s">
        <v>81</v>
      </c>
      <c r="I3" s="2" t="s">
        <v>83</v>
      </c>
      <c r="J3" s="2" t="s">
        <v>81</v>
      </c>
      <c r="K3" s="2" t="s">
        <v>84</v>
      </c>
      <c r="L3" s="2" t="s">
        <v>158</v>
      </c>
      <c r="M3" s="2" t="s">
        <v>82</v>
      </c>
      <c r="N3" s="2" t="s">
        <v>20</v>
      </c>
      <c r="O3" s="2"/>
    </row>
    <row r="4" spans="1:17">
      <c r="A4" s="2" t="s">
        <v>1</v>
      </c>
      <c r="B4" s="2" t="s">
        <v>3</v>
      </c>
      <c r="C4" s="1" t="s">
        <v>63</v>
      </c>
      <c r="D4" s="1" t="s">
        <v>137</v>
      </c>
      <c r="E4" s="1" t="s">
        <v>137</v>
      </c>
      <c r="F4" s="1" t="s">
        <v>141</v>
      </c>
      <c r="G4" s="1" t="s">
        <v>141</v>
      </c>
      <c r="H4" s="1" t="s">
        <v>143</v>
      </c>
      <c r="I4" s="1" t="s">
        <v>149</v>
      </c>
      <c r="J4" s="1" t="s">
        <v>149</v>
      </c>
      <c r="K4" s="1" t="s">
        <v>155</v>
      </c>
      <c r="L4" s="1" t="s">
        <v>157</v>
      </c>
      <c r="M4" s="1" t="s">
        <v>160</v>
      </c>
      <c r="N4" s="1" t="s">
        <v>160</v>
      </c>
      <c r="P4" s="2" t="s">
        <v>52</v>
      </c>
      <c r="Q4" s="8" t="s">
        <v>40</v>
      </c>
    </row>
    <row r="5" spans="1:17">
      <c r="A5" s="33" t="s">
        <v>66</v>
      </c>
      <c r="B5" s="1">
        <v>11</v>
      </c>
      <c r="C5" s="1" t="s">
        <v>61</v>
      </c>
      <c r="D5" s="1">
        <v>12</v>
      </c>
      <c r="E5" s="1">
        <v>4</v>
      </c>
      <c r="F5" s="1">
        <v>7</v>
      </c>
      <c r="G5" s="1">
        <v>11</v>
      </c>
      <c r="H5" s="1">
        <v>4</v>
      </c>
      <c r="I5" s="1">
        <v>10</v>
      </c>
      <c r="J5" s="1">
        <v>14</v>
      </c>
      <c r="K5" s="1">
        <v>13</v>
      </c>
      <c r="L5" s="1">
        <v>18</v>
      </c>
      <c r="M5" s="1">
        <v>10</v>
      </c>
      <c r="N5" s="1">
        <v>8</v>
      </c>
      <c r="P5" s="1">
        <f t="shared" ref="P5:P14" si="0">SUM(C5:O5)</f>
        <v>111</v>
      </c>
      <c r="Q5" s="7">
        <f t="shared" ref="Q5:Q14" si="1">P5/B5</f>
        <v>10.090909090909092</v>
      </c>
    </row>
    <row r="6" spans="1:17">
      <c r="A6" s="33" t="s">
        <v>65</v>
      </c>
      <c r="B6" s="1">
        <v>9</v>
      </c>
      <c r="C6" s="1">
        <v>2</v>
      </c>
      <c r="D6" s="1" t="s">
        <v>61</v>
      </c>
      <c r="E6" s="1" t="s">
        <v>61</v>
      </c>
      <c r="F6" s="1">
        <v>0</v>
      </c>
      <c r="G6" s="1">
        <v>9</v>
      </c>
      <c r="H6" s="1">
        <v>2</v>
      </c>
      <c r="I6" s="1">
        <v>4</v>
      </c>
      <c r="J6" s="1">
        <v>2</v>
      </c>
      <c r="K6" s="1">
        <v>2</v>
      </c>
      <c r="L6" s="1" t="s">
        <v>61</v>
      </c>
      <c r="M6" s="1">
        <v>3</v>
      </c>
      <c r="N6" s="1">
        <v>0</v>
      </c>
      <c r="P6" s="1">
        <f t="shared" si="0"/>
        <v>24</v>
      </c>
      <c r="Q6" s="7">
        <f t="shared" si="1"/>
        <v>2.6666666666666665</v>
      </c>
    </row>
    <row r="7" spans="1:17">
      <c r="A7" s="33" t="s">
        <v>23</v>
      </c>
      <c r="B7" s="1">
        <v>12</v>
      </c>
      <c r="C7" s="1">
        <v>0</v>
      </c>
      <c r="D7" s="1">
        <v>4</v>
      </c>
      <c r="E7" s="1">
        <v>8</v>
      </c>
      <c r="F7" s="1">
        <v>4</v>
      </c>
      <c r="G7" s="1">
        <v>9</v>
      </c>
      <c r="H7" s="1">
        <v>5</v>
      </c>
      <c r="I7" s="1">
        <v>4</v>
      </c>
      <c r="J7" s="1">
        <v>6</v>
      </c>
      <c r="K7" s="1">
        <v>3</v>
      </c>
      <c r="L7" s="1">
        <v>4</v>
      </c>
      <c r="M7" s="1">
        <v>2</v>
      </c>
      <c r="N7" s="1">
        <v>1</v>
      </c>
      <c r="P7" s="1">
        <f t="shared" si="0"/>
        <v>50</v>
      </c>
      <c r="Q7" s="7">
        <f t="shared" si="1"/>
        <v>4.166666666666667</v>
      </c>
    </row>
    <row r="8" spans="1:17">
      <c r="A8" s="33" t="s">
        <v>85</v>
      </c>
      <c r="B8" s="1">
        <v>10</v>
      </c>
      <c r="C8" s="1">
        <v>20</v>
      </c>
      <c r="D8" s="1">
        <v>11</v>
      </c>
      <c r="E8" s="1">
        <v>16</v>
      </c>
      <c r="F8" s="1">
        <v>11</v>
      </c>
      <c r="G8" s="1">
        <v>18</v>
      </c>
      <c r="H8" s="1">
        <v>14</v>
      </c>
      <c r="I8" s="1">
        <v>12</v>
      </c>
      <c r="J8" s="1" t="s">
        <v>61</v>
      </c>
      <c r="K8" s="1" t="s">
        <v>61</v>
      </c>
      <c r="L8" s="1">
        <v>20</v>
      </c>
      <c r="M8" s="1">
        <v>13</v>
      </c>
      <c r="N8" s="1">
        <v>23</v>
      </c>
      <c r="P8" s="1">
        <f t="shared" si="0"/>
        <v>158</v>
      </c>
      <c r="Q8" s="7">
        <f t="shared" si="1"/>
        <v>15.8</v>
      </c>
    </row>
    <row r="9" spans="1:17">
      <c r="A9" s="33" t="s">
        <v>55</v>
      </c>
      <c r="B9" s="1">
        <v>10</v>
      </c>
      <c r="C9" s="1" t="s">
        <v>61</v>
      </c>
      <c r="D9" s="1">
        <v>0</v>
      </c>
      <c r="E9" s="1">
        <v>2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 t="s">
        <v>61</v>
      </c>
      <c r="P9" s="1">
        <f t="shared" si="0"/>
        <v>2</v>
      </c>
      <c r="Q9" s="7">
        <f t="shared" si="1"/>
        <v>0.2</v>
      </c>
    </row>
    <row r="10" spans="1:17">
      <c r="A10" s="33" t="s">
        <v>17</v>
      </c>
      <c r="B10" s="1">
        <v>11</v>
      </c>
      <c r="C10" s="1">
        <v>4</v>
      </c>
      <c r="D10" s="1">
        <v>6</v>
      </c>
      <c r="E10" s="1">
        <v>4</v>
      </c>
      <c r="F10" s="1">
        <v>2</v>
      </c>
      <c r="G10" s="1" t="s">
        <v>61</v>
      </c>
      <c r="H10" s="1">
        <v>2</v>
      </c>
      <c r="I10" s="1">
        <v>0</v>
      </c>
      <c r="J10" s="1">
        <v>8</v>
      </c>
      <c r="K10" s="1">
        <v>6</v>
      </c>
      <c r="L10" s="1">
        <v>2</v>
      </c>
      <c r="M10" s="1">
        <v>5</v>
      </c>
      <c r="N10" s="1">
        <v>6</v>
      </c>
      <c r="P10" s="1">
        <f t="shared" si="0"/>
        <v>45</v>
      </c>
      <c r="Q10" s="7">
        <f t="shared" si="1"/>
        <v>4.0909090909090908</v>
      </c>
    </row>
    <row r="11" spans="1:17">
      <c r="A11" s="33" t="s">
        <v>19</v>
      </c>
      <c r="B11" s="1">
        <v>10</v>
      </c>
      <c r="C11" s="1">
        <v>6</v>
      </c>
      <c r="D11" s="1">
        <v>0</v>
      </c>
      <c r="E11" s="1">
        <v>5</v>
      </c>
      <c r="F11" s="1">
        <v>4</v>
      </c>
      <c r="G11" s="1">
        <v>0</v>
      </c>
      <c r="H11" s="1">
        <v>1</v>
      </c>
      <c r="I11" s="1">
        <v>1</v>
      </c>
      <c r="J11" s="1">
        <v>0</v>
      </c>
      <c r="K11" s="1" t="s">
        <v>61</v>
      </c>
      <c r="L11" s="1" t="s">
        <v>61</v>
      </c>
      <c r="M11" s="1">
        <v>0</v>
      </c>
      <c r="N11" s="1">
        <v>1</v>
      </c>
      <c r="P11" s="1">
        <f t="shared" si="0"/>
        <v>18</v>
      </c>
      <c r="Q11" s="7">
        <f t="shared" si="1"/>
        <v>1.8</v>
      </c>
    </row>
    <row r="12" spans="1:17">
      <c r="A12" s="33" t="s">
        <v>86</v>
      </c>
      <c r="B12" s="1">
        <v>12</v>
      </c>
      <c r="C12" s="1">
        <v>4</v>
      </c>
      <c r="D12" s="1">
        <v>2</v>
      </c>
      <c r="E12" s="1">
        <v>2</v>
      </c>
      <c r="F12" s="1">
        <v>2</v>
      </c>
      <c r="G12" s="1">
        <v>4</v>
      </c>
      <c r="H12" s="1">
        <v>3</v>
      </c>
      <c r="I12" s="1">
        <v>2</v>
      </c>
      <c r="J12" s="1">
        <v>2</v>
      </c>
      <c r="K12" s="1">
        <v>14</v>
      </c>
      <c r="L12" s="1">
        <v>8</v>
      </c>
      <c r="M12" s="1">
        <v>3</v>
      </c>
      <c r="N12" s="1">
        <v>3</v>
      </c>
      <c r="P12" s="1">
        <f t="shared" si="0"/>
        <v>49</v>
      </c>
      <c r="Q12" s="7">
        <f t="shared" si="1"/>
        <v>4.083333333333333</v>
      </c>
    </row>
    <row r="13" spans="1:17">
      <c r="A13" s="2" t="s">
        <v>5</v>
      </c>
      <c r="B13" s="1">
        <v>12</v>
      </c>
      <c r="C13" s="2">
        <f t="shared" ref="C13:H13" si="2">SUM(C5:C12)</f>
        <v>36</v>
      </c>
      <c r="D13" s="2">
        <f t="shared" si="2"/>
        <v>35</v>
      </c>
      <c r="E13" s="2">
        <f t="shared" si="2"/>
        <v>41</v>
      </c>
      <c r="F13" s="2">
        <f t="shared" si="2"/>
        <v>30</v>
      </c>
      <c r="G13" s="2">
        <f t="shared" si="2"/>
        <v>51</v>
      </c>
      <c r="H13" s="2">
        <f t="shared" si="2"/>
        <v>31</v>
      </c>
      <c r="I13" s="2">
        <f t="shared" ref="I13:N13" si="3">SUM(I5:I12)</f>
        <v>33</v>
      </c>
      <c r="J13" s="2">
        <f t="shared" si="3"/>
        <v>32</v>
      </c>
      <c r="K13" s="2">
        <f t="shared" si="3"/>
        <v>38</v>
      </c>
      <c r="L13" s="2">
        <f t="shared" si="3"/>
        <v>52</v>
      </c>
      <c r="M13" s="2">
        <f t="shared" si="3"/>
        <v>36</v>
      </c>
      <c r="N13" s="2">
        <f t="shared" si="3"/>
        <v>42</v>
      </c>
      <c r="P13" s="2">
        <f t="shared" si="0"/>
        <v>457</v>
      </c>
      <c r="Q13" s="8">
        <f t="shared" si="1"/>
        <v>38.083333333333336</v>
      </c>
    </row>
    <row r="14" spans="1:17">
      <c r="A14" s="2" t="s">
        <v>6</v>
      </c>
      <c r="B14" s="1">
        <v>12</v>
      </c>
      <c r="C14" s="3">
        <v>28</v>
      </c>
      <c r="D14" s="3">
        <v>43</v>
      </c>
      <c r="E14" s="3">
        <v>33</v>
      </c>
      <c r="F14" s="3">
        <v>37</v>
      </c>
      <c r="G14" s="3">
        <v>30</v>
      </c>
      <c r="H14" s="3">
        <v>41</v>
      </c>
      <c r="I14" s="3">
        <v>44</v>
      </c>
      <c r="J14" s="3">
        <v>38</v>
      </c>
      <c r="K14" s="3">
        <v>58</v>
      </c>
      <c r="L14" s="3">
        <v>46</v>
      </c>
      <c r="M14" s="3">
        <v>38</v>
      </c>
      <c r="N14" s="3">
        <v>48</v>
      </c>
      <c r="P14" s="3">
        <f t="shared" si="0"/>
        <v>484</v>
      </c>
      <c r="Q14" s="9">
        <f t="shared" si="1"/>
        <v>40.333333333333336</v>
      </c>
    </row>
    <row r="16" spans="1:17">
      <c r="A16" s="2" t="s">
        <v>7</v>
      </c>
    </row>
    <row r="17" spans="1:17">
      <c r="A17" s="33" t="s">
        <v>66</v>
      </c>
      <c r="B17" s="1">
        <v>11</v>
      </c>
      <c r="C17" s="1" t="s">
        <v>61</v>
      </c>
      <c r="D17" s="1">
        <v>12</v>
      </c>
      <c r="E17" s="1">
        <v>13</v>
      </c>
      <c r="F17" s="1">
        <v>9</v>
      </c>
      <c r="G17" s="1">
        <v>11</v>
      </c>
      <c r="H17" s="1">
        <v>5</v>
      </c>
      <c r="I17" s="1">
        <v>8</v>
      </c>
      <c r="J17" s="1">
        <v>13</v>
      </c>
      <c r="K17" s="1">
        <v>11</v>
      </c>
      <c r="L17" s="1">
        <v>10</v>
      </c>
      <c r="M17" s="1">
        <v>12</v>
      </c>
      <c r="N17" s="1">
        <v>9</v>
      </c>
      <c r="P17" s="1">
        <f t="shared" ref="P17:P25" si="4">SUM(C17:O17)</f>
        <v>113</v>
      </c>
      <c r="Q17" s="7">
        <f t="shared" ref="Q17:Q25" si="5">P17/B17</f>
        <v>10.272727272727273</v>
      </c>
    </row>
    <row r="18" spans="1:17">
      <c r="A18" s="33" t="s">
        <v>65</v>
      </c>
      <c r="B18" s="1">
        <v>9</v>
      </c>
      <c r="C18" s="1">
        <v>9</v>
      </c>
      <c r="D18" s="1" t="s">
        <v>61</v>
      </c>
      <c r="E18" s="1" t="s">
        <v>61</v>
      </c>
      <c r="F18" s="1">
        <v>2</v>
      </c>
      <c r="G18" s="1">
        <v>6</v>
      </c>
      <c r="H18" s="1">
        <v>0</v>
      </c>
      <c r="I18" s="1">
        <v>5</v>
      </c>
      <c r="J18" s="1">
        <v>3</v>
      </c>
      <c r="K18" s="1">
        <v>1</v>
      </c>
      <c r="L18" s="1" t="s">
        <v>61</v>
      </c>
      <c r="M18" s="1">
        <v>4</v>
      </c>
      <c r="N18" s="1">
        <v>3</v>
      </c>
      <c r="P18" s="1">
        <f t="shared" si="4"/>
        <v>33</v>
      </c>
      <c r="Q18" s="7">
        <f t="shared" si="5"/>
        <v>3.6666666666666665</v>
      </c>
    </row>
    <row r="19" spans="1:17">
      <c r="A19" s="33" t="s">
        <v>23</v>
      </c>
      <c r="B19" s="1">
        <v>12</v>
      </c>
      <c r="C19" s="1">
        <v>6</v>
      </c>
      <c r="D19" s="1">
        <v>7</v>
      </c>
      <c r="E19" s="1">
        <v>8</v>
      </c>
      <c r="F19" s="1">
        <v>2</v>
      </c>
      <c r="G19" s="1">
        <v>3</v>
      </c>
      <c r="H19" s="1">
        <v>7</v>
      </c>
      <c r="I19" s="1">
        <v>7</v>
      </c>
      <c r="J19" s="1">
        <v>7</v>
      </c>
      <c r="K19" s="1">
        <v>5</v>
      </c>
      <c r="L19" s="1">
        <v>3</v>
      </c>
      <c r="M19" s="1">
        <v>8</v>
      </c>
      <c r="N19" s="1">
        <v>4</v>
      </c>
      <c r="P19" s="1">
        <f t="shared" si="4"/>
        <v>67</v>
      </c>
      <c r="Q19" s="7">
        <f t="shared" si="5"/>
        <v>5.583333333333333</v>
      </c>
    </row>
    <row r="20" spans="1:17">
      <c r="A20" s="33" t="s">
        <v>85</v>
      </c>
      <c r="B20" s="1">
        <v>10</v>
      </c>
      <c r="C20" s="1">
        <v>7</v>
      </c>
      <c r="D20" s="1">
        <v>5</v>
      </c>
      <c r="E20" s="1">
        <v>9</v>
      </c>
      <c r="F20" s="1">
        <v>5</v>
      </c>
      <c r="G20" s="1">
        <v>6</v>
      </c>
      <c r="H20" s="1">
        <v>10</v>
      </c>
      <c r="I20" s="1">
        <v>6</v>
      </c>
      <c r="J20" s="1" t="s">
        <v>61</v>
      </c>
      <c r="K20" s="1" t="s">
        <v>61</v>
      </c>
      <c r="L20" s="1">
        <v>11</v>
      </c>
      <c r="M20" s="1">
        <v>5</v>
      </c>
      <c r="N20" s="1">
        <v>5</v>
      </c>
      <c r="P20" s="1">
        <f t="shared" si="4"/>
        <v>69</v>
      </c>
      <c r="Q20" s="7">
        <f t="shared" si="5"/>
        <v>6.9</v>
      </c>
    </row>
    <row r="21" spans="1:17">
      <c r="A21" s="33" t="s">
        <v>55</v>
      </c>
      <c r="B21" s="1">
        <v>10</v>
      </c>
      <c r="C21" s="1" t="s">
        <v>61</v>
      </c>
      <c r="D21" s="1">
        <v>1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5</v>
      </c>
      <c r="L21" s="1">
        <v>2</v>
      </c>
      <c r="M21" s="1">
        <v>0</v>
      </c>
      <c r="N21" s="1" t="s">
        <v>61</v>
      </c>
      <c r="P21" s="1">
        <f t="shared" si="4"/>
        <v>8</v>
      </c>
      <c r="Q21" s="7">
        <f t="shared" si="5"/>
        <v>0.8</v>
      </c>
    </row>
    <row r="22" spans="1:17">
      <c r="A22" s="33" t="s">
        <v>17</v>
      </c>
      <c r="B22" s="1">
        <v>11</v>
      </c>
      <c r="C22" s="1">
        <v>5</v>
      </c>
      <c r="D22" s="1">
        <v>6</v>
      </c>
      <c r="E22" s="1">
        <v>6</v>
      </c>
      <c r="F22" s="1">
        <v>6</v>
      </c>
      <c r="G22" s="1" t="s">
        <v>61</v>
      </c>
      <c r="H22" s="1">
        <v>1</v>
      </c>
      <c r="I22" s="1">
        <v>6</v>
      </c>
      <c r="J22" s="1">
        <v>3</v>
      </c>
      <c r="K22" s="1">
        <v>4</v>
      </c>
      <c r="L22" s="1">
        <v>6</v>
      </c>
      <c r="M22" s="1">
        <v>2</v>
      </c>
      <c r="N22" s="1">
        <v>5</v>
      </c>
      <c r="P22" s="1">
        <f t="shared" si="4"/>
        <v>50</v>
      </c>
      <c r="Q22" s="7">
        <f t="shared" si="5"/>
        <v>4.5454545454545459</v>
      </c>
    </row>
    <row r="23" spans="1:17">
      <c r="A23" s="33" t="s">
        <v>19</v>
      </c>
      <c r="B23" s="1">
        <v>10</v>
      </c>
      <c r="C23" s="1">
        <v>5</v>
      </c>
      <c r="D23" s="1">
        <v>4</v>
      </c>
      <c r="E23" s="1">
        <v>10</v>
      </c>
      <c r="F23" s="1">
        <v>8</v>
      </c>
      <c r="G23" s="1">
        <v>9</v>
      </c>
      <c r="H23" s="1">
        <v>6</v>
      </c>
      <c r="I23" s="1">
        <v>4</v>
      </c>
      <c r="J23" s="1">
        <v>14</v>
      </c>
      <c r="K23" s="1" t="s">
        <v>61</v>
      </c>
      <c r="L23" s="1" t="s">
        <v>61</v>
      </c>
      <c r="M23" s="1">
        <v>9</v>
      </c>
      <c r="N23" s="1">
        <v>4</v>
      </c>
      <c r="P23" s="1">
        <f t="shared" si="4"/>
        <v>73</v>
      </c>
      <c r="Q23" s="7">
        <f t="shared" si="5"/>
        <v>7.3</v>
      </c>
    </row>
    <row r="24" spans="1:17">
      <c r="A24" s="33" t="s">
        <v>86</v>
      </c>
      <c r="B24" s="1">
        <v>12</v>
      </c>
      <c r="C24" s="1">
        <v>0</v>
      </c>
      <c r="D24" s="1">
        <v>1</v>
      </c>
      <c r="E24" s="1">
        <v>4</v>
      </c>
      <c r="F24" s="1">
        <v>2</v>
      </c>
      <c r="G24" s="1">
        <v>2</v>
      </c>
      <c r="H24" s="1">
        <v>1</v>
      </c>
      <c r="I24" s="1">
        <v>0</v>
      </c>
      <c r="J24" s="1">
        <v>2</v>
      </c>
      <c r="K24" s="1">
        <v>6</v>
      </c>
      <c r="L24" s="1">
        <v>3</v>
      </c>
      <c r="M24" s="1">
        <v>1</v>
      </c>
      <c r="N24" s="1">
        <v>2</v>
      </c>
      <c r="P24" s="1">
        <f t="shared" si="4"/>
        <v>24</v>
      </c>
      <c r="Q24" s="7">
        <f t="shared" si="5"/>
        <v>2</v>
      </c>
    </row>
    <row r="25" spans="1:17">
      <c r="A25" s="2" t="s">
        <v>5</v>
      </c>
      <c r="B25" s="1">
        <v>12</v>
      </c>
      <c r="C25" s="2">
        <f t="shared" ref="C25:H25" si="6">SUM(C17:C24)</f>
        <v>32</v>
      </c>
      <c r="D25" s="2">
        <f t="shared" si="6"/>
        <v>36</v>
      </c>
      <c r="E25" s="2">
        <f t="shared" si="6"/>
        <v>50</v>
      </c>
      <c r="F25" s="2">
        <f t="shared" si="6"/>
        <v>34</v>
      </c>
      <c r="G25" s="2">
        <f t="shared" si="6"/>
        <v>37</v>
      </c>
      <c r="H25" s="2">
        <f t="shared" si="6"/>
        <v>30</v>
      </c>
      <c r="I25" s="2">
        <f t="shared" ref="I25:N25" si="7">SUM(I17:I24)</f>
        <v>36</v>
      </c>
      <c r="J25" s="2">
        <f t="shared" si="7"/>
        <v>42</v>
      </c>
      <c r="K25" s="2">
        <f t="shared" si="7"/>
        <v>32</v>
      </c>
      <c r="L25" s="2">
        <f t="shared" si="7"/>
        <v>35</v>
      </c>
      <c r="M25" s="2">
        <f t="shared" si="7"/>
        <v>41</v>
      </c>
      <c r="N25" s="2">
        <f t="shared" si="7"/>
        <v>32</v>
      </c>
      <c r="P25" s="2">
        <f t="shared" si="4"/>
        <v>437</v>
      </c>
      <c r="Q25" s="8">
        <f t="shared" si="5"/>
        <v>36.416666666666664</v>
      </c>
    </row>
    <row r="26" spans="1:17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P26" s="3"/>
      <c r="Q26" s="9"/>
    </row>
    <row r="27" spans="1:17">
      <c r="A27" s="2" t="s">
        <v>8</v>
      </c>
    </row>
    <row r="28" spans="1:17">
      <c r="A28" s="33" t="s">
        <v>66</v>
      </c>
      <c r="B28" s="1">
        <v>11</v>
      </c>
      <c r="C28" s="1" t="s">
        <v>61</v>
      </c>
      <c r="D28" s="1">
        <v>1</v>
      </c>
      <c r="E28" s="1">
        <v>3</v>
      </c>
      <c r="F28" s="1">
        <v>0</v>
      </c>
      <c r="G28" s="1">
        <v>3</v>
      </c>
      <c r="H28" s="1">
        <v>2</v>
      </c>
      <c r="I28" s="1">
        <v>0</v>
      </c>
      <c r="J28" s="1">
        <v>1</v>
      </c>
      <c r="K28" s="1">
        <v>3</v>
      </c>
      <c r="L28" s="1">
        <v>2</v>
      </c>
      <c r="M28" s="1">
        <v>3</v>
      </c>
      <c r="N28" s="1">
        <v>3</v>
      </c>
      <c r="P28" s="1">
        <f t="shared" ref="P28:P36" si="8">SUM(C28:O28)</f>
        <v>21</v>
      </c>
      <c r="Q28" s="7">
        <f t="shared" ref="Q28:Q36" si="9">P28/B28</f>
        <v>1.9090909090909092</v>
      </c>
    </row>
    <row r="29" spans="1:17">
      <c r="A29" s="33" t="s">
        <v>65</v>
      </c>
      <c r="B29" s="1">
        <v>9</v>
      </c>
      <c r="C29" s="1">
        <v>1</v>
      </c>
      <c r="D29" s="1" t="s">
        <v>61</v>
      </c>
      <c r="E29" s="1" t="s">
        <v>61</v>
      </c>
      <c r="F29" s="1">
        <v>0</v>
      </c>
      <c r="G29" s="1">
        <v>0</v>
      </c>
      <c r="H29" s="1">
        <v>0</v>
      </c>
      <c r="I29" s="1">
        <v>2</v>
      </c>
      <c r="J29" s="1">
        <v>1</v>
      </c>
      <c r="K29" s="1">
        <v>1</v>
      </c>
      <c r="L29" s="1" t="s">
        <v>61</v>
      </c>
      <c r="M29" s="1">
        <v>0</v>
      </c>
      <c r="N29" s="1">
        <v>0</v>
      </c>
      <c r="P29" s="1">
        <f t="shared" si="8"/>
        <v>5</v>
      </c>
      <c r="Q29" s="7">
        <f t="shared" si="9"/>
        <v>0.55555555555555558</v>
      </c>
    </row>
    <row r="30" spans="1:17">
      <c r="A30" s="33" t="s">
        <v>23</v>
      </c>
      <c r="B30" s="1">
        <v>12</v>
      </c>
      <c r="C30" s="1">
        <v>2</v>
      </c>
      <c r="D30" s="1">
        <v>1</v>
      </c>
      <c r="E30" s="1">
        <v>2</v>
      </c>
      <c r="F30" s="1">
        <v>0</v>
      </c>
      <c r="G30" s="1">
        <v>1</v>
      </c>
      <c r="H30" s="1">
        <v>1</v>
      </c>
      <c r="I30" s="1">
        <v>1</v>
      </c>
      <c r="J30" s="1">
        <v>0</v>
      </c>
      <c r="K30" s="1">
        <v>2</v>
      </c>
      <c r="L30" s="1">
        <v>0</v>
      </c>
      <c r="M30" s="1">
        <v>1</v>
      </c>
      <c r="N30" s="1">
        <v>2</v>
      </c>
      <c r="P30" s="1">
        <f t="shared" si="8"/>
        <v>13</v>
      </c>
      <c r="Q30" s="7">
        <f t="shared" si="9"/>
        <v>1.0833333333333333</v>
      </c>
    </row>
    <row r="31" spans="1:17">
      <c r="A31" s="33" t="s">
        <v>85</v>
      </c>
      <c r="B31" s="1">
        <v>10</v>
      </c>
      <c r="C31" s="1">
        <v>1</v>
      </c>
      <c r="D31" s="1">
        <v>0</v>
      </c>
      <c r="E31" s="1">
        <v>1</v>
      </c>
      <c r="F31" s="1">
        <v>2</v>
      </c>
      <c r="G31" s="1">
        <v>6</v>
      </c>
      <c r="H31" s="1">
        <v>1</v>
      </c>
      <c r="I31" s="1">
        <v>1</v>
      </c>
      <c r="J31" s="1" t="s">
        <v>61</v>
      </c>
      <c r="K31" s="1" t="s">
        <v>61</v>
      </c>
      <c r="L31" s="1">
        <v>6</v>
      </c>
      <c r="M31" s="1">
        <v>1</v>
      </c>
      <c r="N31" s="1">
        <v>1</v>
      </c>
      <c r="P31" s="1">
        <f t="shared" si="8"/>
        <v>20</v>
      </c>
      <c r="Q31" s="7">
        <f t="shared" si="9"/>
        <v>2</v>
      </c>
    </row>
    <row r="32" spans="1:17">
      <c r="A32" s="33" t="s">
        <v>55</v>
      </c>
      <c r="B32" s="1">
        <v>10</v>
      </c>
      <c r="C32" s="1" t="s">
        <v>61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 t="s">
        <v>61</v>
      </c>
      <c r="P32" s="1">
        <f t="shared" si="8"/>
        <v>0</v>
      </c>
      <c r="Q32" s="7">
        <f t="shared" si="9"/>
        <v>0</v>
      </c>
    </row>
    <row r="33" spans="1:17">
      <c r="A33" s="33" t="s">
        <v>17</v>
      </c>
      <c r="B33" s="1">
        <v>11</v>
      </c>
      <c r="C33" s="1">
        <v>1</v>
      </c>
      <c r="D33" s="1">
        <v>3</v>
      </c>
      <c r="E33" s="1">
        <v>1</v>
      </c>
      <c r="F33" s="1">
        <v>0</v>
      </c>
      <c r="G33" s="1" t="s">
        <v>61</v>
      </c>
      <c r="H33" s="1">
        <v>0</v>
      </c>
      <c r="I33" s="1">
        <v>2</v>
      </c>
      <c r="J33" s="1">
        <v>2</v>
      </c>
      <c r="K33" s="1">
        <v>1</v>
      </c>
      <c r="L33" s="1">
        <v>4</v>
      </c>
      <c r="M33" s="1">
        <v>1</v>
      </c>
      <c r="N33" s="1">
        <v>1</v>
      </c>
      <c r="P33" s="1">
        <f t="shared" si="8"/>
        <v>16</v>
      </c>
      <c r="Q33" s="7">
        <f t="shared" si="9"/>
        <v>1.4545454545454546</v>
      </c>
    </row>
    <row r="34" spans="1:17">
      <c r="A34" s="33" t="s">
        <v>19</v>
      </c>
      <c r="B34" s="1">
        <v>10</v>
      </c>
      <c r="C34" s="1">
        <v>1</v>
      </c>
      <c r="D34" s="1">
        <v>1</v>
      </c>
      <c r="E34" s="1">
        <v>3</v>
      </c>
      <c r="F34" s="1">
        <v>0</v>
      </c>
      <c r="G34" s="1">
        <v>0</v>
      </c>
      <c r="H34" s="1">
        <v>1</v>
      </c>
      <c r="I34" s="1">
        <v>1</v>
      </c>
      <c r="J34" s="1">
        <v>0</v>
      </c>
      <c r="K34" s="1" t="s">
        <v>61</v>
      </c>
      <c r="L34" s="1" t="s">
        <v>61</v>
      </c>
      <c r="M34" s="1">
        <v>1</v>
      </c>
      <c r="N34" s="1">
        <v>3</v>
      </c>
      <c r="P34" s="1">
        <f t="shared" si="8"/>
        <v>11</v>
      </c>
      <c r="Q34" s="7">
        <f t="shared" si="9"/>
        <v>1.1000000000000001</v>
      </c>
    </row>
    <row r="35" spans="1:17">
      <c r="A35" s="33" t="s">
        <v>86</v>
      </c>
      <c r="B35" s="1">
        <v>12</v>
      </c>
      <c r="C35" s="1">
        <v>1</v>
      </c>
      <c r="D35" s="1">
        <v>1</v>
      </c>
      <c r="E35" s="1">
        <v>0</v>
      </c>
      <c r="F35" s="1">
        <v>0</v>
      </c>
      <c r="G35" s="1">
        <v>1</v>
      </c>
      <c r="H35" s="1">
        <v>1</v>
      </c>
      <c r="I35" s="1">
        <v>1</v>
      </c>
      <c r="J35" s="1">
        <v>1</v>
      </c>
      <c r="K35" s="1">
        <v>0</v>
      </c>
      <c r="L35" s="1">
        <v>1</v>
      </c>
      <c r="M35" s="1">
        <v>0</v>
      </c>
      <c r="N35" s="1">
        <v>0</v>
      </c>
      <c r="P35" s="1">
        <f t="shared" si="8"/>
        <v>7</v>
      </c>
      <c r="Q35" s="7">
        <f t="shared" si="9"/>
        <v>0.58333333333333337</v>
      </c>
    </row>
    <row r="36" spans="1:17">
      <c r="A36" s="2" t="s">
        <v>5</v>
      </c>
      <c r="B36" s="1">
        <v>12</v>
      </c>
      <c r="C36" s="2">
        <f t="shared" ref="C36:H36" si="10">SUM(C28:C35)</f>
        <v>7</v>
      </c>
      <c r="D36" s="2">
        <f t="shared" si="10"/>
        <v>7</v>
      </c>
      <c r="E36" s="2">
        <f t="shared" si="10"/>
        <v>10</v>
      </c>
      <c r="F36" s="2">
        <f t="shared" si="10"/>
        <v>2</v>
      </c>
      <c r="G36" s="2">
        <f t="shared" si="10"/>
        <v>11</v>
      </c>
      <c r="H36" s="2">
        <f t="shared" si="10"/>
        <v>6</v>
      </c>
      <c r="I36" s="2">
        <f t="shared" ref="I36:N36" si="11">SUM(I28:I35)</f>
        <v>8</v>
      </c>
      <c r="J36" s="2">
        <f t="shared" si="11"/>
        <v>5</v>
      </c>
      <c r="K36" s="2">
        <f t="shared" si="11"/>
        <v>7</v>
      </c>
      <c r="L36" s="2">
        <f t="shared" si="11"/>
        <v>13</v>
      </c>
      <c r="M36" s="2">
        <f t="shared" si="11"/>
        <v>7</v>
      </c>
      <c r="N36" s="2">
        <f t="shared" si="11"/>
        <v>10</v>
      </c>
      <c r="P36" s="2">
        <f t="shared" si="8"/>
        <v>93</v>
      </c>
      <c r="Q36" s="8">
        <f t="shared" si="9"/>
        <v>7.75</v>
      </c>
    </row>
    <row r="37" spans="1:17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P37" s="3"/>
      <c r="Q37" s="9"/>
    </row>
    <row r="38" spans="1:17">
      <c r="A38" s="2" t="s">
        <v>9</v>
      </c>
    </row>
    <row r="39" spans="1:17">
      <c r="A39" s="33" t="s">
        <v>66</v>
      </c>
      <c r="B39" s="1">
        <v>11</v>
      </c>
      <c r="C39" s="1" t="s">
        <v>61</v>
      </c>
      <c r="D39" s="1">
        <v>4</v>
      </c>
      <c r="E39" s="1">
        <v>1</v>
      </c>
      <c r="F39" s="1">
        <v>2</v>
      </c>
      <c r="G39" s="1">
        <v>4</v>
      </c>
      <c r="H39" s="1">
        <v>1</v>
      </c>
      <c r="I39" s="1">
        <v>1</v>
      </c>
      <c r="J39" s="1">
        <v>3</v>
      </c>
      <c r="K39" s="1">
        <v>2</v>
      </c>
      <c r="L39" s="1">
        <v>3</v>
      </c>
      <c r="M39" s="1">
        <v>0</v>
      </c>
      <c r="N39" s="1">
        <v>1</v>
      </c>
      <c r="P39" s="1">
        <f t="shared" ref="P39:P47" si="12">SUM(C39:O39)</f>
        <v>22</v>
      </c>
      <c r="Q39" s="7">
        <f t="shared" ref="Q39:Q47" si="13">P39/B39</f>
        <v>2</v>
      </c>
    </row>
    <row r="40" spans="1:17">
      <c r="A40" s="33" t="s">
        <v>65</v>
      </c>
      <c r="B40" s="1">
        <v>9</v>
      </c>
      <c r="C40" s="1">
        <v>2</v>
      </c>
      <c r="D40" s="1" t="s">
        <v>61</v>
      </c>
      <c r="E40" s="1" t="s">
        <v>61</v>
      </c>
      <c r="F40" s="1">
        <v>0</v>
      </c>
      <c r="G40" s="1">
        <v>0</v>
      </c>
      <c r="H40" s="1">
        <v>0</v>
      </c>
      <c r="I40" s="1">
        <v>0</v>
      </c>
      <c r="J40" s="1">
        <v>1</v>
      </c>
      <c r="K40" s="1">
        <v>2</v>
      </c>
      <c r="L40" s="1" t="s">
        <v>61</v>
      </c>
      <c r="M40" s="1">
        <v>1</v>
      </c>
      <c r="N40" s="1">
        <v>0</v>
      </c>
      <c r="P40" s="1">
        <f t="shared" si="12"/>
        <v>6</v>
      </c>
      <c r="Q40" s="7">
        <f t="shared" si="13"/>
        <v>0.66666666666666663</v>
      </c>
    </row>
    <row r="41" spans="1:17">
      <c r="A41" s="33" t="s">
        <v>23</v>
      </c>
      <c r="B41" s="1">
        <v>12</v>
      </c>
      <c r="C41" s="1">
        <v>1</v>
      </c>
      <c r="D41" s="1">
        <v>0</v>
      </c>
      <c r="E41" s="1">
        <v>0</v>
      </c>
      <c r="F41" s="1">
        <v>1</v>
      </c>
      <c r="G41" s="1">
        <v>2</v>
      </c>
      <c r="H41" s="1">
        <v>2</v>
      </c>
      <c r="I41" s="1">
        <v>1</v>
      </c>
      <c r="J41" s="1">
        <v>1</v>
      </c>
      <c r="K41" s="1">
        <v>1</v>
      </c>
      <c r="L41" s="1">
        <v>2</v>
      </c>
      <c r="M41" s="1">
        <v>0</v>
      </c>
      <c r="N41" s="1">
        <v>1</v>
      </c>
      <c r="P41" s="1">
        <f t="shared" si="12"/>
        <v>12</v>
      </c>
      <c r="Q41" s="7">
        <f t="shared" si="13"/>
        <v>1</v>
      </c>
    </row>
    <row r="42" spans="1:17">
      <c r="A42" s="33" t="s">
        <v>85</v>
      </c>
      <c r="B42" s="1">
        <v>10</v>
      </c>
      <c r="C42" s="1">
        <v>3</v>
      </c>
      <c r="D42" s="1">
        <v>0</v>
      </c>
      <c r="E42" s="1">
        <v>4</v>
      </c>
      <c r="F42" s="1">
        <v>3</v>
      </c>
      <c r="G42" s="1">
        <v>3</v>
      </c>
      <c r="H42" s="1">
        <v>5</v>
      </c>
      <c r="I42" s="1">
        <v>0</v>
      </c>
      <c r="J42" s="1" t="s">
        <v>61</v>
      </c>
      <c r="K42" s="1" t="s">
        <v>61</v>
      </c>
      <c r="L42" s="1">
        <v>5</v>
      </c>
      <c r="M42" s="1">
        <v>4</v>
      </c>
      <c r="N42" s="1">
        <v>1</v>
      </c>
      <c r="P42" s="1">
        <f t="shared" si="12"/>
        <v>28</v>
      </c>
      <c r="Q42" s="7">
        <f t="shared" si="13"/>
        <v>2.8</v>
      </c>
    </row>
    <row r="43" spans="1:17">
      <c r="A43" s="33" t="s">
        <v>55</v>
      </c>
      <c r="B43" s="1">
        <v>10</v>
      </c>
      <c r="C43" s="1" t="s">
        <v>61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1</v>
      </c>
      <c r="N43" s="1" t="s">
        <v>61</v>
      </c>
      <c r="P43" s="1">
        <f t="shared" si="12"/>
        <v>1</v>
      </c>
      <c r="Q43" s="7">
        <f t="shared" si="13"/>
        <v>0.1</v>
      </c>
    </row>
    <row r="44" spans="1:17">
      <c r="A44" s="33" t="s">
        <v>17</v>
      </c>
      <c r="B44" s="1">
        <v>11</v>
      </c>
      <c r="C44" s="1">
        <v>0</v>
      </c>
      <c r="D44" s="1">
        <v>1</v>
      </c>
      <c r="E44" s="1">
        <v>0</v>
      </c>
      <c r="F44" s="1">
        <v>0</v>
      </c>
      <c r="G44" s="1" t="s">
        <v>61</v>
      </c>
      <c r="H44" s="1">
        <v>2</v>
      </c>
      <c r="I44" s="1">
        <v>0</v>
      </c>
      <c r="J44" s="1">
        <v>0</v>
      </c>
      <c r="K44" s="1">
        <v>1</v>
      </c>
      <c r="L44" s="1">
        <v>0</v>
      </c>
      <c r="M44" s="1">
        <v>0</v>
      </c>
      <c r="N44" s="1">
        <v>0</v>
      </c>
      <c r="P44" s="1">
        <f t="shared" si="12"/>
        <v>4</v>
      </c>
      <c r="Q44" s="7">
        <f t="shared" si="13"/>
        <v>0.36363636363636365</v>
      </c>
    </row>
    <row r="45" spans="1:17">
      <c r="A45" s="33" t="s">
        <v>19</v>
      </c>
      <c r="B45" s="1">
        <v>10</v>
      </c>
      <c r="C45" s="1">
        <v>0</v>
      </c>
      <c r="D45" s="1">
        <v>2</v>
      </c>
      <c r="E45" s="1">
        <v>1</v>
      </c>
      <c r="F45" s="1">
        <v>1</v>
      </c>
      <c r="G45" s="1">
        <v>5</v>
      </c>
      <c r="H45" s="1">
        <v>2</v>
      </c>
      <c r="I45" s="1">
        <v>1</v>
      </c>
      <c r="J45" s="1">
        <v>2</v>
      </c>
      <c r="K45" s="1" t="s">
        <v>61</v>
      </c>
      <c r="L45" s="1" t="s">
        <v>61</v>
      </c>
      <c r="M45" s="1">
        <v>0</v>
      </c>
      <c r="N45" s="1">
        <v>1</v>
      </c>
      <c r="P45" s="1">
        <f t="shared" si="12"/>
        <v>15</v>
      </c>
      <c r="Q45" s="7">
        <f t="shared" si="13"/>
        <v>1.5</v>
      </c>
    </row>
    <row r="46" spans="1:17">
      <c r="A46" s="33" t="s">
        <v>86</v>
      </c>
      <c r="B46" s="1">
        <v>12</v>
      </c>
      <c r="C46" s="1">
        <v>1</v>
      </c>
      <c r="D46" s="1">
        <v>0</v>
      </c>
      <c r="E46" s="1">
        <v>0</v>
      </c>
      <c r="F46" s="1">
        <v>1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P46" s="1">
        <f t="shared" si="12"/>
        <v>2</v>
      </c>
      <c r="Q46" s="7">
        <f t="shared" si="13"/>
        <v>0.16666666666666666</v>
      </c>
    </row>
    <row r="47" spans="1:17">
      <c r="A47" s="2" t="s">
        <v>5</v>
      </c>
      <c r="B47" s="1">
        <v>12</v>
      </c>
      <c r="C47" s="2">
        <f t="shared" ref="C47:H47" si="14">SUM(C39:C46)</f>
        <v>7</v>
      </c>
      <c r="D47" s="2">
        <f t="shared" si="14"/>
        <v>7</v>
      </c>
      <c r="E47" s="2">
        <f t="shared" si="14"/>
        <v>6</v>
      </c>
      <c r="F47" s="2">
        <f t="shared" si="14"/>
        <v>8</v>
      </c>
      <c r="G47" s="2">
        <f t="shared" si="14"/>
        <v>14</v>
      </c>
      <c r="H47" s="2">
        <f t="shared" si="14"/>
        <v>12</v>
      </c>
      <c r="I47" s="2">
        <f t="shared" ref="I47:N47" si="15">SUM(I39:I46)</f>
        <v>3</v>
      </c>
      <c r="J47" s="2">
        <f t="shared" si="15"/>
        <v>7</v>
      </c>
      <c r="K47" s="2">
        <f t="shared" si="15"/>
        <v>6</v>
      </c>
      <c r="L47" s="2">
        <f t="shared" si="15"/>
        <v>10</v>
      </c>
      <c r="M47" s="2">
        <f t="shared" si="15"/>
        <v>6</v>
      </c>
      <c r="N47" s="2">
        <f t="shared" si="15"/>
        <v>4</v>
      </c>
      <c r="P47" s="2">
        <f t="shared" si="12"/>
        <v>90</v>
      </c>
      <c r="Q47" s="8">
        <f t="shared" si="13"/>
        <v>7.5</v>
      </c>
    </row>
    <row r="48" spans="1:17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P48" s="3"/>
      <c r="Q48" s="9"/>
    </row>
    <row r="49" spans="1:17">
      <c r="A49" s="2" t="s">
        <v>10</v>
      </c>
    </row>
    <row r="50" spans="1:17">
      <c r="A50" s="33" t="s">
        <v>66</v>
      </c>
      <c r="B50" s="1">
        <v>11</v>
      </c>
      <c r="C50" s="1" t="s">
        <v>61</v>
      </c>
      <c r="D50" s="1">
        <v>0</v>
      </c>
      <c r="E50" s="1">
        <v>1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3</v>
      </c>
      <c r="L50" s="1">
        <v>0</v>
      </c>
      <c r="M50" s="1">
        <v>0</v>
      </c>
      <c r="N50" s="1">
        <v>0</v>
      </c>
      <c r="P50" s="1">
        <f t="shared" ref="P50:P58" si="16">SUM(C50:O50)</f>
        <v>4</v>
      </c>
      <c r="Q50" s="7">
        <f t="shared" ref="Q50:Q58" si="17">P50/B50</f>
        <v>0.36363636363636365</v>
      </c>
    </row>
    <row r="51" spans="1:17">
      <c r="A51" s="33" t="s">
        <v>65</v>
      </c>
      <c r="B51" s="1">
        <v>9</v>
      </c>
      <c r="C51" s="1">
        <v>0</v>
      </c>
      <c r="D51" s="1" t="s">
        <v>61</v>
      </c>
      <c r="E51" s="1" t="s">
        <v>61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1</v>
      </c>
      <c r="L51" s="1" t="s">
        <v>61</v>
      </c>
      <c r="M51" s="1">
        <v>0</v>
      </c>
      <c r="N51" s="1">
        <v>0</v>
      </c>
      <c r="P51" s="1">
        <f t="shared" si="16"/>
        <v>1</v>
      </c>
      <c r="Q51" s="7">
        <f t="shared" si="17"/>
        <v>0.1111111111111111</v>
      </c>
    </row>
    <row r="52" spans="1:17">
      <c r="A52" s="33" t="s">
        <v>23</v>
      </c>
      <c r="B52" s="1">
        <v>12</v>
      </c>
      <c r="C52" s="1">
        <v>0</v>
      </c>
      <c r="D52" s="1">
        <v>0</v>
      </c>
      <c r="E52" s="1">
        <v>1</v>
      </c>
      <c r="F52" s="1">
        <v>0</v>
      </c>
      <c r="G52" s="1">
        <v>0</v>
      </c>
      <c r="H52" s="1">
        <v>0</v>
      </c>
      <c r="I52" s="1">
        <v>1</v>
      </c>
      <c r="J52" s="1">
        <v>0</v>
      </c>
      <c r="K52" s="1">
        <v>0</v>
      </c>
      <c r="L52" s="1">
        <v>2</v>
      </c>
      <c r="M52" s="1">
        <v>1</v>
      </c>
      <c r="N52" s="1">
        <v>0</v>
      </c>
      <c r="P52" s="1">
        <f t="shared" si="16"/>
        <v>5</v>
      </c>
      <c r="Q52" s="7">
        <f t="shared" si="17"/>
        <v>0.41666666666666669</v>
      </c>
    </row>
    <row r="53" spans="1:17">
      <c r="A53" s="33" t="s">
        <v>85</v>
      </c>
      <c r="B53" s="1">
        <v>10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 t="s">
        <v>61</v>
      </c>
      <c r="K53" s="1" t="s">
        <v>61</v>
      </c>
      <c r="L53" s="1">
        <v>0</v>
      </c>
      <c r="M53" s="1">
        <v>0</v>
      </c>
      <c r="N53" s="1">
        <v>0</v>
      </c>
      <c r="P53" s="1">
        <f t="shared" si="16"/>
        <v>0</v>
      </c>
      <c r="Q53" s="7">
        <f t="shared" si="17"/>
        <v>0</v>
      </c>
    </row>
    <row r="54" spans="1:17">
      <c r="A54" s="33" t="s">
        <v>55</v>
      </c>
      <c r="B54" s="1">
        <v>10</v>
      </c>
      <c r="C54" s="1" t="s">
        <v>61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 t="s">
        <v>61</v>
      </c>
      <c r="P54" s="1">
        <f t="shared" si="16"/>
        <v>0</v>
      </c>
      <c r="Q54" s="7">
        <f t="shared" si="17"/>
        <v>0</v>
      </c>
    </row>
    <row r="55" spans="1:17">
      <c r="A55" s="33" t="s">
        <v>17</v>
      </c>
      <c r="B55" s="1">
        <v>11</v>
      </c>
      <c r="C55" s="1">
        <v>0</v>
      </c>
      <c r="D55" s="1">
        <v>1</v>
      </c>
      <c r="E55" s="1">
        <v>1</v>
      </c>
      <c r="F55" s="1">
        <v>0</v>
      </c>
      <c r="G55" s="1" t="s">
        <v>61</v>
      </c>
      <c r="H55" s="1">
        <v>1</v>
      </c>
      <c r="I55" s="1">
        <v>1</v>
      </c>
      <c r="J55" s="1">
        <v>0</v>
      </c>
      <c r="K55" s="1">
        <v>1</v>
      </c>
      <c r="L55" s="1">
        <v>0</v>
      </c>
      <c r="M55" s="1">
        <v>1</v>
      </c>
      <c r="N55" s="1">
        <v>0</v>
      </c>
      <c r="P55" s="1">
        <f t="shared" si="16"/>
        <v>6</v>
      </c>
      <c r="Q55" s="7">
        <f t="shared" si="17"/>
        <v>0.54545454545454541</v>
      </c>
    </row>
    <row r="56" spans="1:17">
      <c r="A56" s="33" t="s">
        <v>19</v>
      </c>
      <c r="B56" s="1">
        <v>10</v>
      </c>
      <c r="C56" s="1">
        <v>1</v>
      </c>
      <c r="D56" s="1">
        <v>0</v>
      </c>
      <c r="E56" s="1">
        <v>1</v>
      </c>
      <c r="F56" s="1">
        <v>2</v>
      </c>
      <c r="G56" s="1">
        <v>1</v>
      </c>
      <c r="H56" s="1">
        <v>0</v>
      </c>
      <c r="I56" s="1">
        <v>0</v>
      </c>
      <c r="J56" s="1">
        <v>1</v>
      </c>
      <c r="K56" s="1" t="s">
        <v>61</v>
      </c>
      <c r="L56" s="1" t="s">
        <v>61</v>
      </c>
      <c r="M56" s="1">
        <v>0</v>
      </c>
      <c r="N56" s="1">
        <v>0</v>
      </c>
      <c r="P56" s="1">
        <f t="shared" si="16"/>
        <v>6</v>
      </c>
      <c r="Q56" s="7">
        <f t="shared" si="17"/>
        <v>0.6</v>
      </c>
    </row>
    <row r="57" spans="1:17">
      <c r="A57" s="33" t="s">
        <v>86</v>
      </c>
      <c r="B57" s="1">
        <v>12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P57" s="1">
        <f t="shared" si="16"/>
        <v>0</v>
      </c>
      <c r="Q57" s="7">
        <f t="shared" si="17"/>
        <v>0</v>
      </c>
    </row>
    <row r="58" spans="1:17">
      <c r="A58" s="2" t="s">
        <v>5</v>
      </c>
      <c r="B58" s="1">
        <v>12</v>
      </c>
      <c r="C58" s="2">
        <f t="shared" ref="C58:H58" si="18">SUM(C50:C57)</f>
        <v>1</v>
      </c>
      <c r="D58" s="2">
        <f t="shared" si="18"/>
        <v>1</v>
      </c>
      <c r="E58" s="2">
        <f t="shared" si="18"/>
        <v>4</v>
      </c>
      <c r="F58" s="2">
        <f t="shared" si="18"/>
        <v>2</v>
      </c>
      <c r="G58" s="2">
        <f t="shared" si="18"/>
        <v>1</v>
      </c>
      <c r="H58" s="2">
        <f t="shared" si="18"/>
        <v>1</v>
      </c>
      <c r="I58" s="2">
        <f t="shared" ref="I58:N58" si="19">SUM(I50:I57)</f>
        <v>2</v>
      </c>
      <c r="J58" s="2">
        <f t="shared" si="19"/>
        <v>1</v>
      </c>
      <c r="K58" s="2">
        <f t="shared" si="19"/>
        <v>5</v>
      </c>
      <c r="L58" s="2">
        <f t="shared" si="19"/>
        <v>2</v>
      </c>
      <c r="M58" s="2">
        <f t="shared" si="19"/>
        <v>2</v>
      </c>
      <c r="N58" s="2">
        <f t="shared" si="19"/>
        <v>0</v>
      </c>
      <c r="P58" s="2">
        <f t="shared" si="16"/>
        <v>22</v>
      </c>
      <c r="Q58" s="8">
        <f t="shared" si="17"/>
        <v>1.8333333333333333</v>
      </c>
    </row>
    <row r="59" spans="1:17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P59" s="3"/>
      <c r="Q59" s="9"/>
    </row>
    <row r="60" spans="1:17">
      <c r="A60" s="2" t="s">
        <v>93</v>
      </c>
      <c r="B60" s="13" t="s">
        <v>3</v>
      </c>
      <c r="C60" s="13" t="s">
        <v>51</v>
      </c>
      <c r="D60" s="13" t="s">
        <v>30</v>
      </c>
      <c r="E60" s="14" t="s">
        <v>31</v>
      </c>
      <c r="F60" s="13"/>
      <c r="G60" s="13"/>
      <c r="H60" s="13"/>
      <c r="I60" s="13"/>
      <c r="J60" s="13"/>
      <c r="K60" s="13"/>
      <c r="L60" s="13"/>
      <c r="M60" s="13"/>
      <c r="N60" s="13"/>
    </row>
    <row r="61" spans="1:17">
      <c r="A61" s="33" t="s">
        <v>66</v>
      </c>
      <c r="B61" s="1">
        <v>11</v>
      </c>
      <c r="C61" s="1">
        <v>8</v>
      </c>
      <c r="D61" s="1">
        <v>21</v>
      </c>
      <c r="E61" s="31">
        <f>C61/D61</f>
        <v>0.38095238095238093</v>
      </c>
    </row>
    <row r="62" spans="1:17">
      <c r="A62" s="33" t="s">
        <v>65</v>
      </c>
      <c r="B62" s="1">
        <v>9</v>
      </c>
      <c r="C62" s="1">
        <v>2</v>
      </c>
      <c r="D62" s="1">
        <v>11</v>
      </c>
      <c r="E62" s="31">
        <f t="shared" ref="E62:E69" si="20">C62/D62</f>
        <v>0.18181818181818182</v>
      </c>
    </row>
    <row r="63" spans="1:17">
      <c r="A63" s="33" t="s">
        <v>23</v>
      </c>
      <c r="B63" s="1">
        <v>12</v>
      </c>
      <c r="C63" s="1">
        <v>3</v>
      </c>
      <c r="D63" s="1">
        <v>11</v>
      </c>
      <c r="E63" s="31">
        <f t="shared" si="20"/>
        <v>0.27272727272727271</v>
      </c>
    </row>
    <row r="64" spans="1:17">
      <c r="A64" s="33" t="s">
        <v>85</v>
      </c>
      <c r="B64" s="1">
        <v>10</v>
      </c>
      <c r="C64" s="1">
        <v>11</v>
      </c>
      <c r="D64" s="1">
        <v>27</v>
      </c>
      <c r="E64" s="31">
        <f t="shared" si="20"/>
        <v>0.40740740740740738</v>
      </c>
    </row>
    <row r="65" spans="1:14">
      <c r="A65" s="33" t="s">
        <v>55</v>
      </c>
      <c r="B65" s="1">
        <v>10</v>
      </c>
      <c r="E65" s="31"/>
    </row>
    <row r="66" spans="1:14">
      <c r="A66" s="33" t="s">
        <v>17</v>
      </c>
      <c r="B66" s="1">
        <v>11</v>
      </c>
      <c r="C66" s="1">
        <v>4</v>
      </c>
      <c r="D66" s="1">
        <v>9</v>
      </c>
      <c r="E66" s="31">
        <f t="shared" si="20"/>
        <v>0.44444444444444442</v>
      </c>
    </row>
    <row r="67" spans="1:14">
      <c r="A67" s="33" t="s">
        <v>19</v>
      </c>
      <c r="B67" s="1">
        <v>10</v>
      </c>
      <c r="C67" s="1">
        <v>8</v>
      </c>
      <c r="D67" s="1">
        <v>18</v>
      </c>
      <c r="E67" s="31">
        <f t="shared" si="20"/>
        <v>0.44444444444444442</v>
      </c>
    </row>
    <row r="68" spans="1:14">
      <c r="A68" s="33" t="s">
        <v>86</v>
      </c>
      <c r="B68" s="1">
        <v>12</v>
      </c>
      <c r="C68" s="1">
        <v>0</v>
      </c>
      <c r="D68" s="1">
        <v>1</v>
      </c>
      <c r="E68" s="31">
        <f t="shared" si="20"/>
        <v>0</v>
      </c>
    </row>
    <row r="69" spans="1:14">
      <c r="A69" s="2" t="s">
        <v>5</v>
      </c>
      <c r="B69" s="1">
        <v>12</v>
      </c>
      <c r="C69" s="2">
        <f>SUM(C61:C68)</f>
        <v>36</v>
      </c>
      <c r="D69" s="2">
        <f>SUM(D61:D68)</f>
        <v>98</v>
      </c>
      <c r="E69" s="38">
        <f t="shared" si="20"/>
        <v>0.36734693877551022</v>
      </c>
      <c r="F69" s="2"/>
      <c r="G69" s="2"/>
      <c r="H69" s="2"/>
      <c r="I69" s="2"/>
      <c r="J69" s="2"/>
      <c r="K69" s="2"/>
      <c r="L69" s="2"/>
      <c r="M69" s="2"/>
      <c r="N69" s="2"/>
    </row>
  </sheetData>
  <pageMargins left="0.7" right="0.7" top="0.75" bottom="0.75" header="0.3" footer="0.3"/>
  <pageSetup orientation="portrait" horizontalDpi="1200" verticalDpi="1200" r:id="rId1"/>
  <ignoredErrors>
    <ignoredError sqref="P6:Q6 P8:Q8 P7 P18:Q18 P20:Q20 P19 P29:Q29 P31:Q31 P30 P40:Q40 P42:Q42 P41 P51:Q51 P53:Q53 P52 P5 P10:Q14 P9 P17 P22:Q25 P21 P55:Q57 P54 P50 P44:Q46 P43 P39 P33:Q35 P32 P28" formulaRange="1"/>
    <ignoredError sqref="Q7 Q19 Q30 Q41 Q52 Q5 Q9 Q17 Q21 Q54 Q50 Q43 Q39 Q32 Q28" evalError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B1761-23A0-4D63-B012-5A4B5C308F9E}">
  <dimension ref="A1:Q69"/>
  <sheetViews>
    <sheetView zoomScale="130" zoomScaleNormal="130" workbookViewId="0"/>
  </sheetViews>
  <sheetFormatPr defaultColWidth="9.140625" defaultRowHeight="15"/>
  <cols>
    <col min="1" max="1" width="23.28515625" style="1" customWidth="1"/>
    <col min="2" max="2" width="5.7109375" style="1" customWidth="1"/>
    <col min="3" max="3" width="14.85546875" style="1" bestFit="1" customWidth="1"/>
    <col min="4" max="4" width="14.85546875" style="1" customWidth="1"/>
    <col min="5" max="5" width="11.42578125" style="1" customWidth="1"/>
    <col min="6" max="6" width="9.28515625" style="1" customWidth="1"/>
    <col min="7" max="7" width="9.85546875" style="1" customWidth="1"/>
    <col min="8" max="8" width="10.7109375" style="1" customWidth="1"/>
    <col min="9" max="9" width="12.140625" style="1" bestFit="1" customWidth="1"/>
    <col min="10" max="10" width="12.140625" style="1" customWidth="1"/>
    <col min="11" max="14" width="11.140625" style="1" customWidth="1"/>
    <col min="15" max="15" width="6.28515625" style="1" customWidth="1"/>
    <col min="16" max="16" width="11.42578125" style="1" bestFit="1" customWidth="1"/>
    <col min="17" max="16384" width="9.140625" style="1"/>
  </cols>
  <sheetData>
    <row r="1" spans="1:17">
      <c r="A1" s="24" t="s">
        <v>78</v>
      </c>
    </row>
    <row r="2" spans="1:17">
      <c r="C2" s="19" t="s">
        <v>60</v>
      </c>
      <c r="D2" s="19" t="s">
        <v>60</v>
      </c>
      <c r="E2" s="19" t="s">
        <v>60</v>
      </c>
      <c r="F2" s="18" t="s">
        <v>59</v>
      </c>
      <c r="G2" s="18" t="s">
        <v>59</v>
      </c>
      <c r="H2" s="19" t="s">
        <v>60</v>
      </c>
      <c r="I2" s="18" t="s">
        <v>59</v>
      </c>
      <c r="J2" s="18" t="s">
        <v>59</v>
      </c>
      <c r="K2" s="19" t="s">
        <v>60</v>
      </c>
      <c r="L2" s="19" t="s">
        <v>60</v>
      </c>
      <c r="M2" s="19" t="s">
        <v>60</v>
      </c>
      <c r="N2" s="19" t="s">
        <v>60</v>
      </c>
    </row>
    <row r="3" spans="1:17">
      <c r="A3" s="2" t="s">
        <v>0</v>
      </c>
      <c r="C3" s="2" t="s">
        <v>129</v>
      </c>
      <c r="D3" s="2" t="s">
        <v>129</v>
      </c>
      <c r="E3" s="2" t="s">
        <v>116</v>
      </c>
      <c r="F3" s="2" t="s">
        <v>81</v>
      </c>
      <c r="G3" s="2" t="s">
        <v>83</v>
      </c>
      <c r="H3" s="2" t="s">
        <v>20</v>
      </c>
      <c r="I3" s="2" t="s">
        <v>80</v>
      </c>
      <c r="J3" s="2" t="s">
        <v>84</v>
      </c>
      <c r="K3" s="2" t="s">
        <v>20</v>
      </c>
      <c r="L3" s="2" t="s">
        <v>82</v>
      </c>
      <c r="M3" s="2" t="s">
        <v>69</v>
      </c>
      <c r="N3" s="2" t="s">
        <v>84</v>
      </c>
      <c r="O3" s="2"/>
      <c r="P3" s="2"/>
    </row>
    <row r="4" spans="1:17">
      <c r="A4" s="4" t="s">
        <v>1</v>
      </c>
      <c r="B4" s="2" t="s">
        <v>3</v>
      </c>
      <c r="C4" s="1" t="s">
        <v>63</v>
      </c>
      <c r="D4" s="1" t="s">
        <v>135</v>
      </c>
      <c r="E4" s="1" t="s">
        <v>137</v>
      </c>
      <c r="F4" s="1" t="s">
        <v>141</v>
      </c>
      <c r="G4" s="1" t="s">
        <v>141</v>
      </c>
      <c r="H4" s="1" t="s">
        <v>143</v>
      </c>
      <c r="I4" s="1" t="s">
        <v>144</v>
      </c>
      <c r="J4" s="1" t="s">
        <v>149</v>
      </c>
      <c r="K4" s="1" t="s">
        <v>149</v>
      </c>
      <c r="L4" s="1" t="s">
        <v>155</v>
      </c>
      <c r="M4" s="1" t="s">
        <v>157</v>
      </c>
      <c r="N4" s="1" t="s">
        <v>160</v>
      </c>
      <c r="P4" s="2" t="s">
        <v>52</v>
      </c>
      <c r="Q4" s="8" t="s">
        <v>40</v>
      </c>
    </row>
    <row r="5" spans="1:17">
      <c r="A5" s="36" t="s">
        <v>130</v>
      </c>
      <c r="B5" s="1">
        <v>8</v>
      </c>
      <c r="C5" s="1">
        <v>7</v>
      </c>
      <c r="D5" s="1">
        <v>6</v>
      </c>
      <c r="E5" s="1">
        <v>0</v>
      </c>
      <c r="F5" s="1">
        <v>15</v>
      </c>
      <c r="G5" s="1">
        <v>18</v>
      </c>
      <c r="H5" s="1" t="s">
        <v>61</v>
      </c>
      <c r="I5" s="1">
        <v>10</v>
      </c>
      <c r="J5" s="1" t="s">
        <v>61</v>
      </c>
      <c r="K5" s="1" t="s">
        <v>61</v>
      </c>
      <c r="L5" s="1">
        <v>10</v>
      </c>
      <c r="M5" s="1">
        <v>7</v>
      </c>
      <c r="N5" s="1" t="s">
        <v>61</v>
      </c>
      <c r="P5" s="1">
        <f>SUM(C5:O5)</f>
        <v>73</v>
      </c>
      <c r="Q5" s="7">
        <f>P5/B5</f>
        <v>9.125</v>
      </c>
    </row>
    <row r="6" spans="1:17">
      <c r="A6" s="36" t="s">
        <v>131</v>
      </c>
      <c r="B6" s="1">
        <v>12</v>
      </c>
      <c r="C6" s="1">
        <v>0</v>
      </c>
      <c r="D6" s="1">
        <v>2</v>
      </c>
      <c r="E6" s="1">
        <v>0</v>
      </c>
      <c r="F6" s="1">
        <v>0</v>
      </c>
      <c r="G6" s="1">
        <v>0</v>
      </c>
      <c r="H6" s="1">
        <v>0</v>
      </c>
      <c r="I6" s="1">
        <v>4</v>
      </c>
      <c r="J6" s="1">
        <v>2</v>
      </c>
      <c r="K6" s="1">
        <v>2</v>
      </c>
      <c r="L6" s="1">
        <v>2</v>
      </c>
      <c r="M6" s="1">
        <v>1</v>
      </c>
      <c r="N6" s="1">
        <v>0</v>
      </c>
      <c r="P6" s="1">
        <f t="shared" ref="P6:P14" si="0">SUM(C6:O6)</f>
        <v>13</v>
      </c>
      <c r="Q6" s="7">
        <f t="shared" ref="Q6:Q14" si="1">P6/B6</f>
        <v>1.0833333333333333</v>
      </c>
    </row>
    <row r="7" spans="1:17">
      <c r="A7" s="36" t="s">
        <v>132</v>
      </c>
      <c r="B7" s="1">
        <v>9</v>
      </c>
      <c r="C7" s="1">
        <v>6</v>
      </c>
      <c r="D7" s="1">
        <v>0</v>
      </c>
      <c r="E7" s="1">
        <v>3</v>
      </c>
      <c r="F7" s="1">
        <v>4</v>
      </c>
      <c r="G7" s="1">
        <v>5</v>
      </c>
      <c r="H7" s="1">
        <v>5</v>
      </c>
      <c r="I7" s="1">
        <v>2</v>
      </c>
      <c r="J7" s="1" t="s">
        <v>61</v>
      </c>
      <c r="K7" s="1" t="s">
        <v>61</v>
      </c>
      <c r="L7" s="1">
        <v>0</v>
      </c>
      <c r="M7" s="1" t="s">
        <v>61</v>
      </c>
      <c r="N7" s="1">
        <v>3</v>
      </c>
      <c r="P7" s="1">
        <f t="shared" si="0"/>
        <v>28</v>
      </c>
      <c r="Q7" s="7">
        <f t="shared" si="1"/>
        <v>3.1111111111111112</v>
      </c>
    </row>
    <row r="8" spans="1:17">
      <c r="A8" s="36" t="s">
        <v>133</v>
      </c>
      <c r="B8" s="1">
        <v>8</v>
      </c>
      <c r="C8" s="1">
        <v>0</v>
      </c>
      <c r="D8" s="1">
        <v>0</v>
      </c>
      <c r="E8" s="1">
        <v>2</v>
      </c>
      <c r="F8" s="1">
        <v>0</v>
      </c>
      <c r="G8" s="1">
        <v>4</v>
      </c>
      <c r="H8" s="1" t="s">
        <v>61</v>
      </c>
      <c r="I8" s="1" t="s">
        <v>61</v>
      </c>
      <c r="J8" s="1">
        <v>0</v>
      </c>
      <c r="K8" s="1" t="s">
        <v>61</v>
      </c>
      <c r="L8" s="1" t="s">
        <v>61</v>
      </c>
      <c r="M8" s="1">
        <v>2</v>
      </c>
      <c r="N8" s="1">
        <v>2</v>
      </c>
      <c r="P8" s="1">
        <f t="shared" si="0"/>
        <v>10</v>
      </c>
      <c r="Q8" s="7">
        <f t="shared" si="1"/>
        <v>1.25</v>
      </c>
    </row>
    <row r="9" spans="1:17">
      <c r="A9" s="36" t="s">
        <v>76</v>
      </c>
      <c r="B9" s="1">
        <v>10</v>
      </c>
      <c r="C9" s="1" t="s">
        <v>61</v>
      </c>
      <c r="D9" s="1">
        <v>0</v>
      </c>
      <c r="E9" s="1">
        <v>0</v>
      </c>
      <c r="F9" s="1" t="s">
        <v>61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2</v>
      </c>
      <c r="N9" s="1">
        <v>0</v>
      </c>
      <c r="P9" s="1">
        <f t="shared" si="0"/>
        <v>2</v>
      </c>
      <c r="Q9" s="7">
        <f t="shared" si="1"/>
        <v>0.2</v>
      </c>
    </row>
    <row r="10" spans="1:17">
      <c r="A10" s="36" t="s">
        <v>11</v>
      </c>
      <c r="B10" s="1">
        <v>10</v>
      </c>
      <c r="C10" s="1">
        <v>18</v>
      </c>
      <c r="D10" s="1">
        <v>8</v>
      </c>
      <c r="E10" s="1">
        <v>18</v>
      </c>
      <c r="F10" s="1">
        <v>15</v>
      </c>
      <c r="G10" s="1">
        <v>25</v>
      </c>
      <c r="H10" s="1" t="s">
        <v>61</v>
      </c>
      <c r="I10" s="1">
        <v>16</v>
      </c>
      <c r="J10" s="1">
        <v>22</v>
      </c>
      <c r="K10" s="1" t="s">
        <v>61</v>
      </c>
      <c r="L10" s="1">
        <v>16</v>
      </c>
      <c r="M10" s="1">
        <v>16</v>
      </c>
      <c r="N10" s="1">
        <v>20</v>
      </c>
      <c r="P10" s="1">
        <f t="shared" si="0"/>
        <v>174</v>
      </c>
      <c r="Q10" s="7">
        <f t="shared" si="1"/>
        <v>17.399999999999999</v>
      </c>
    </row>
    <row r="11" spans="1:17">
      <c r="A11" s="36" t="s">
        <v>4</v>
      </c>
      <c r="B11" s="1">
        <v>12</v>
      </c>
      <c r="C11" s="1">
        <v>3</v>
      </c>
      <c r="D11" s="1">
        <v>12</v>
      </c>
      <c r="E11" s="1">
        <v>15</v>
      </c>
      <c r="F11" s="1">
        <v>7</v>
      </c>
      <c r="G11" s="1">
        <v>3</v>
      </c>
      <c r="H11" s="1">
        <v>24</v>
      </c>
      <c r="I11" s="1">
        <v>11</v>
      </c>
      <c r="J11" s="1">
        <v>8</v>
      </c>
      <c r="K11" s="1">
        <v>5</v>
      </c>
      <c r="L11" s="1">
        <v>12</v>
      </c>
      <c r="M11" s="1">
        <v>7</v>
      </c>
      <c r="N11" s="1">
        <v>10</v>
      </c>
      <c r="P11" s="1">
        <f t="shared" si="0"/>
        <v>117</v>
      </c>
      <c r="Q11" s="7">
        <f t="shared" si="1"/>
        <v>9.75</v>
      </c>
    </row>
    <row r="12" spans="1:17">
      <c r="A12" s="36" t="s">
        <v>134</v>
      </c>
      <c r="B12" s="1">
        <v>11</v>
      </c>
      <c r="C12" s="1">
        <v>7</v>
      </c>
      <c r="D12" s="1">
        <v>5</v>
      </c>
      <c r="E12" s="1">
        <v>5</v>
      </c>
      <c r="F12" s="1">
        <v>8</v>
      </c>
      <c r="G12" s="1">
        <v>13</v>
      </c>
      <c r="H12" s="1">
        <v>0</v>
      </c>
      <c r="I12" s="1">
        <v>16</v>
      </c>
      <c r="J12" s="1">
        <v>10</v>
      </c>
      <c r="K12" s="1">
        <v>16</v>
      </c>
      <c r="L12" s="1" t="s">
        <v>61</v>
      </c>
      <c r="M12" s="1">
        <v>11</v>
      </c>
      <c r="N12" s="1">
        <v>7</v>
      </c>
      <c r="P12" s="1">
        <f t="shared" si="0"/>
        <v>98</v>
      </c>
      <c r="Q12" s="7">
        <f t="shared" si="1"/>
        <v>8.9090909090909083</v>
      </c>
    </row>
    <row r="13" spans="1:17">
      <c r="A13" s="2" t="s">
        <v>5</v>
      </c>
      <c r="B13" s="1">
        <v>12</v>
      </c>
      <c r="C13" s="4">
        <f>SUM(C5:C12)</f>
        <v>41</v>
      </c>
      <c r="D13" s="4">
        <f>SUM(D5:D12)</f>
        <v>33</v>
      </c>
      <c r="E13" s="4">
        <f>SUM(E5:E12)</f>
        <v>43</v>
      </c>
      <c r="F13" s="4">
        <f>SUM(F5:F12)</f>
        <v>49</v>
      </c>
      <c r="G13" s="4">
        <f>SUM(G5:G12)</f>
        <v>68</v>
      </c>
      <c r="H13" s="4">
        <f>SUM(H6:H12)</f>
        <v>29</v>
      </c>
      <c r="I13" s="4">
        <f>SUM(I5:I12)</f>
        <v>59</v>
      </c>
      <c r="J13" s="4">
        <f>SUM(J6:J12)</f>
        <v>42</v>
      </c>
      <c r="K13" s="4">
        <f>SUM(K6:K12)</f>
        <v>23</v>
      </c>
      <c r="L13" s="4">
        <f>SUM(L5:L12)</f>
        <v>40</v>
      </c>
      <c r="M13" s="4">
        <f>SUM(M5:M12)</f>
        <v>46</v>
      </c>
      <c r="N13" s="4">
        <f>SUM(N6:N12)</f>
        <v>42</v>
      </c>
      <c r="O13" s="3"/>
      <c r="P13" s="2">
        <f t="shared" si="0"/>
        <v>515</v>
      </c>
      <c r="Q13" s="8">
        <f t="shared" si="1"/>
        <v>42.916666666666664</v>
      </c>
    </row>
    <row r="14" spans="1:17">
      <c r="A14" s="2" t="s">
        <v>6</v>
      </c>
      <c r="B14" s="1">
        <v>12</v>
      </c>
      <c r="C14" s="3">
        <v>46</v>
      </c>
      <c r="D14" s="3">
        <v>42</v>
      </c>
      <c r="E14" s="3">
        <v>56</v>
      </c>
      <c r="F14" s="3">
        <v>43</v>
      </c>
      <c r="G14" s="3">
        <v>53</v>
      </c>
      <c r="H14" s="3">
        <v>31</v>
      </c>
      <c r="I14" s="3">
        <v>35</v>
      </c>
      <c r="J14" s="3">
        <v>41</v>
      </c>
      <c r="K14" s="3">
        <v>34</v>
      </c>
      <c r="L14" s="3">
        <v>47</v>
      </c>
      <c r="M14" s="3">
        <v>52</v>
      </c>
      <c r="N14" s="3">
        <v>60</v>
      </c>
      <c r="O14" s="3"/>
      <c r="P14" s="3">
        <f t="shared" si="0"/>
        <v>540</v>
      </c>
      <c r="Q14" s="9">
        <f t="shared" si="1"/>
        <v>45</v>
      </c>
    </row>
    <row r="16" spans="1:17">
      <c r="A16" s="4" t="s">
        <v>7</v>
      </c>
    </row>
    <row r="17" spans="1:17">
      <c r="A17" s="36" t="s">
        <v>130</v>
      </c>
      <c r="B17" s="1">
        <v>8</v>
      </c>
      <c r="C17" s="1">
        <v>2</v>
      </c>
      <c r="D17" s="1">
        <v>9</v>
      </c>
      <c r="E17" s="1">
        <v>1</v>
      </c>
      <c r="F17" s="1">
        <v>7</v>
      </c>
      <c r="G17" s="1">
        <v>6</v>
      </c>
      <c r="H17" s="1" t="s">
        <v>61</v>
      </c>
      <c r="I17" s="1">
        <v>9</v>
      </c>
      <c r="J17" s="1" t="s">
        <v>61</v>
      </c>
      <c r="K17" s="1" t="s">
        <v>61</v>
      </c>
      <c r="L17" s="1">
        <v>4</v>
      </c>
      <c r="M17" s="1">
        <v>3</v>
      </c>
      <c r="N17" s="1" t="s">
        <v>61</v>
      </c>
      <c r="P17" s="1">
        <f t="shared" ref="P17:P25" si="2">SUM(C17:O17)</f>
        <v>41</v>
      </c>
      <c r="Q17" s="7">
        <f t="shared" ref="Q17:Q25" si="3">P17/B17</f>
        <v>5.125</v>
      </c>
    </row>
    <row r="18" spans="1:17">
      <c r="A18" s="36" t="s">
        <v>131</v>
      </c>
      <c r="B18" s="1">
        <v>12</v>
      </c>
      <c r="C18" s="1">
        <v>2</v>
      </c>
      <c r="D18" s="1">
        <v>2</v>
      </c>
      <c r="E18" s="1">
        <v>2</v>
      </c>
      <c r="F18" s="1">
        <v>2</v>
      </c>
      <c r="G18" s="1">
        <v>4</v>
      </c>
      <c r="H18" s="1">
        <v>7</v>
      </c>
      <c r="I18" s="1">
        <v>4</v>
      </c>
      <c r="J18" s="1">
        <v>2</v>
      </c>
      <c r="K18" s="1">
        <v>2</v>
      </c>
      <c r="L18" s="1">
        <v>1</v>
      </c>
      <c r="M18" s="1">
        <v>1</v>
      </c>
      <c r="N18" s="1">
        <v>3</v>
      </c>
      <c r="P18" s="1">
        <f t="shared" si="2"/>
        <v>32</v>
      </c>
      <c r="Q18" s="7">
        <f t="shared" si="3"/>
        <v>2.6666666666666665</v>
      </c>
    </row>
    <row r="19" spans="1:17">
      <c r="A19" s="36" t="s">
        <v>132</v>
      </c>
      <c r="B19" s="1">
        <v>9</v>
      </c>
      <c r="C19" s="1">
        <v>3</v>
      </c>
      <c r="D19" s="1">
        <v>1</v>
      </c>
      <c r="E19" s="1">
        <v>3</v>
      </c>
      <c r="F19" s="1">
        <v>3</v>
      </c>
      <c r="G19" s="1">
        <v>2</v>
      </c>
      <c r="H19" s="1">
        <v>6</v>
      </c>
      <c r="I19" s="1">
        <v>3</v>
      </c>
      <c r="J19" s="1" t="s">
        <v>61</v>
      </c>
      <c r="K19" s="1" t="s">
        <v>61</v>
      </c>
      <c r="L19" s="1">
        <v>4</v>
      </c>
      <c r="M19" s="1" t="s">
        <v>61</v>
      </c>
      <c r="N19" s="1">
        <v>2</v>
      </c>
      <c r="P19" s="1">
        <f t="shared" si="2"/>
        <v>27</v>
      </c>
      <c r="Q19" s="7">
        <f t="shared" si="3"/>
        <v>3</v>
      </c>
    </row>
    <row r="20" spans="1:17">
      <c r="A20" s="36" t="s">
        <v>133</v>
      </c>
      <c r="B20" s="1">
        <v>8</v>
      </c>
      <c r="C20" s="1">
        <v>0</v>
      </c>
      <c r="D20" s="1">
        <v>0</v>
      </c>
      <c r="E20" s="1">
        <v>0</v>
      </c>
      <c r="F20" s="1">
        <v>4</v>
      </c>
      <c r="G20" s="1">
        <v>5</v>
      </c>
      <c r="H20" s="1" t="s">
        <v>61</v>
      </c>
      <c r="I20" s="1" t="s">
        <v>61</v>
      </c>
      <c r="J20" s="1">
        <v>5</v>
      </c>
      <c r="K20" s="1" t="s">
        <v>61</v>
      </c>
      <c r="L20" s="1" t="s">
        <v>61</v>
      </c>
      <c r="M20" s="1">
        <v>2</v>
      </c>
      <c r="N20" s="1">
        <v>3</v>
      </c>
      <c r="P20" s="1">
        <f t="shared" si="2"/>
        <v>19</v>
      </c>
      <c r="Q20" s="7">
        <f t="shared" si="3"/>
        <v>2.375</v>
      </c>
    </row>
    <row r="21" spans="1:17">
      <c r="A21" s="36" t="s">
        <v>76</v>
      </c>
      <c r="B21" s="1">
        <v>10</v>
      </c>
      <c r="C21" s="1" t="s">
        <v>61</v>
      </c>
      <c r="D21" s="1">
        <v>0</v>
      </c>
      <c r="E21" s="1">
        <v>1</v>
      </c>
      <c r="F21" s="1" t="s">
        <v>61</v>
      </c>
      <c r="G21" s="1">
        <v>0</v>
      </c>
      <c r="H21" s="1">
        <v>2</v>
      </c>
      <c r="I21" s="1">
        <v>0</v>
      </c>
      <c r="J21" s="1">
        <v>0</v>
      </c>
      <c r="K21" s="1">
        <v>2</v>
      </c>
      <c r="L21" s="1">
        <v>2</v>
      </c>
      <c r="M21" s="1">
        <v>0</v>
      </c>
      <c r="N21" s="1">
        <v>1</v>
      </c>
      <c r="P21" s="1">
        <f t="shared" si="2"/>
        <v>8</v>
      </c>
      <c r="Q21" s="7">
        <f t="shared" si="3"/>
        <v>0.8</v>
      </c>
    </row>
    <row r="22" spans="1:17">
      <c r="A22" s="36" t="s">
        <v>11</v>
      </c>
      <c r="B22" s="1">
        <v>10</v>
      </c>
      <c r="C22" s="1">
        <v>4</v>
      </c>
      <c r="D22" s="1">
        <v>3</v>
      </c>
      <c r="E22" s="1">
        <v>8</v>
      </c>
      <c r="F22" s="1">
        <v>2</v>
      </c>
      <c r="G22" s="1">
        <v>8</v>
      </c>
      <c r="H22" s="1" t="s">
        <v>61</v>
      </c>
      <c r="I22" s="1">
        <v>8</v>
      </c>
      <c r="J22" s="1">
        <v>5</v>
      </c>
      <c r="K22" s="1" t="s">
        <v>61</v>
      </c>
      <c r="L22" s="1">
        <v>3</v>
      </c>
      <c r="M22" s="1">
        <v>5</v>
      </c>
      <c r="N22" s="1">
        <v>11</v>
      </c>
      <c r="P22" s="1">
        <f t="shared" si="2"/>
        <v>57</v>
      </c>
      <c r="Q22" s="7">
        <f t="shared" si="3"/>
        <v>5.7</v>
      </c>
    </row>
    <row r="23" spans="1:17">
      <c r="A23" s="36" t="s">
        <v>4</v>
      </c>
      <c r="B23" s="1">
        <v>12</v>
      </c>
      <c r="C23" s="1">
        <v>10</v>
      </c>
      <c r="D23" s="1">
        <v>14</v>
      </c>
      <c r="E23" s="1">
        <v>16</v>
      </c>
      <c r="F23" s="1">
        <v>12</v>
      </c>
      <c r="G23" s="1">
        <v>9</v>
      </c>
      <c r="H23" s="1">
        <v>19</v>
      </c>
      <c r="I23" s="1">
        <v>13</v>
      </c>
      <c r="J23" s="1">
        <v>12</v>
      </c>
      <c r="K23" s="1">
        <v>12</v>
      </c>
      <c r="L23" s="1">
        <v>16</v>
      </c>
      <c r="M23" s="1">
        <v>7</v>
      </c>
      <c r="N23" s="1">
        <v>12</v>
      </c>
      <c r="P23" s="1">
        <f t="shared" si="2"/>
        <v>152</v>
      </c>
      <c r="Q23" s="7">
        <f t="shared" si="3"/>
        <v>12.666666666666666</v>
      </c>
    </row>
    <row r="24" spans="1:17">
      <c r="A24" s="36" t="s">
        <v>134</v>
      </c>
      <c r="B24" s="1">
        <v>11</v>
      </c>
      <c r="C24" s="1">
        <v>1</v>
      </c>
      <c r="D24" s="1">
        <v>4</v>
      </c>
      <c r="E24" s="1">
        <v>5</v>
      </c>
      <c r="F24" s="1">
        <v>5</v>
      </c>
      <c r="G24" s="1">
        <v>3</v>
      </c>
      <c r="H24" s="1">
        <v>8</v>
      </c>
      <c r="I24" s="1">
        <v>10</v>
      </c>
      <c r="J24" s="1">
        <v>4</v>
      </c>
      <c r="K24" s="1">
        <v>3</v>
      </c>
      <c r="L24" s="1" t="s">
        <v>61</v>
      </c>
      <c r="M24" s="1">
        <v>2</v>
      </c>
      <c r="N24" s="1">
        <v>13</v>
      </c>
      <c r="P24" s="1">
        <f t="shared" si="2"/>
        <v>58</v>
      </c>
      <c r="Q24" s="7">
        <f t="shared" si="3"/>
        <v>5.2727272727272725</v>
      </c>
    </row>
    <row r="25" spans="1:17">
      <c r="A25" s="2" t="s">
        <v>5</v>
      </c>
      <c r="B25" s="1">
        <v>12</v>
      </c>
      <c r="C25" s="4">
        <f>SUM(C17:C24)</f>
        <v>22</v>
      </c>
      <c r="D25" s="4">
        <f>SUM(D17:D24)</f>
        <v>33</v>
      </c>
      <c r="E25" s="4">
        <f>SUM(E17:E24)</f>
        <v>36</v>
      </c>
      <c r="F25" s="4">
        <f>SUM(F17:F24)</f>
        <v>35</v>
      </c>
      <c r="G25" s="4">
        <f>SUM(G17:G24)</f>
        <v>37</v>
      </c>
      <c r="H25" s="4">
        <f>SUM(H18:H24)</f>
        <v>42</v>
      </c>
      <c r="I25" s="4">
        <f>SUM(I17:I24)</f>
        <v>47</v>
      </c>
      <c r="J25" s="4">
        <f>SUM(J18:J24)</f>
        <v>28</v>
      </c>
      <c r="K25" s="4">
        <f>SUM(K18:K24)</f>
        <v>19</v>
      </c>
      <c r="L25" s="4">
        <f>SUM(L17:L24)</f>
        <v>30</v>
      </c>
      <c r="M25" s="4">
        <f>SUM(M17:M24)</f>
        <v>20</v>
      </c>
      <c r="N25" s="4">
        <f>SUM(N18:N24)</f>
        <v>45</v>
      </c>
      <c r="P25" s="2">
        <f t="shared" si="2"/>
        <v>394</v>
      </c>
      <c r="Q25" s="8">
        <f t="shared" si="3"/>
        <v>32.833333333333336</v>
      </c>
    </row>
    <row r="27" spans="1:17">
      <c r="A27" s="4" t="s">
        <v>8</v>
      </c>
    </row>
    <row r="28" spans="1:17">
      <c r="A28" s="36" t="s">
        <v>130</v>
      </c>
      <c r="B28" s="1">
        <v>8</v>
      </c>
      <c r="C28" s="1">
        <v>1</v>
      </c>
      <c r="D28" s="1">
        <v>2</v>
      </c>
      <c r="E28" s="1">
        <v>0</v>
      </c>
      <c r="F28" s="1">
        <v>0</v>
      </c>
      <c r="G28" s="1">
        <v>2</v>
      </c>
      <c r="H28" s="1" t="s">
        <v>61</v>
      </c>
      <c r="I28" s="1">
        <v>2</v>
      </c>
      <c r="J28" s="1" t="s">
        <v>61</v>
      </c>
      <c r="K28" s="1" t="s">
        <v>61</v>
      </c>
      <c r="L28" s="1">
        <v>1</v>
      </c>
      <c r="M28" s="1">
        <v>1</v>
      </c>
      <c r="N28" s="1" t="s">
        <v>61</v>
      </c>
      <c r="P28" s="1">
        <f>SUM(C28:O28)</f>
        <v>9</v>
      </c>
      <c r="Q28" s="7">
        <f t="shared" ref="Q28:Q36" si="4">P28/B28</f>
        <v>1.125</v>
      </c>
    </row>
    <row r="29" spans="1:17">
      <c r="A29" s="36" t="s">
        <v>131</v>
      </c>
      <c r="B29" s="1">
        <v>12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 t="s">
        <v>61</v>
      </c>
      <c r="I29" s="1">
        <v>0</v>
      </c>
      <c r="J29" s="1">
        <v>0</v>
      </c>
      <c r="K29" s="1">
        <v>1</v>
      </c>
      <c r="L29" s="1">
        <v>0</v>
      </c>
      <c r="M29" s="1">
        <v>0</v>
      </c>
      <c r="N29" s="1">
        <v>0</v>
      </c>
      <c r="P29" s="1">
        <f t="shared" ref="P29:P36" si="5">SUM(C29:O29)</f>
        <v>1</v>
      </c>
      <c r="Q29" s="7">
        <f t="shared" si="4"/>
        <v>8.3333333333333329E-2</v>
      </c>
    </row>
    <row r="30" spans="1:17">
      <c r="A30" s="36" t="s">
        <v>132</v>
      </c>
      <c r="B30" s="1">
        <v>9</v>
      </c>
      <c r="C30" s="1">
        <v>0</v>
      </c>
      <c r="D30" s="1">
        <v>0</v>
      </c>
      <c r="E30" s="1">
        <v>0</v>
      </c>
      <c r="F30" s="1">
        <v>0</v>
      </c>
      <c r="G30" s="1">
        <v>1</v>
      </c>
      <c r="H30" s="1">
        <v>2</v>
      </c>
      <c r="I30" s="1">
        <v>2</v>
      </c>
      <c r="J30" s="1" t="s">
        <v>61</v>
      </c>
      <c r="K30" s="1" t="s">
        <v>61</v>
      </c>
      <c r="L30" s="1">
        <v>2</v>
      </c>
      <c r="M30" s="1" t="s">
        <v>61</v>
      </c>
      <c r="N30" s="1">
        <v>0</v>
      </c>
      <c r="P30" s="1">
        <f t="shared" si="5"/>
        <v>7</v>
      </c>
      <c r="Q30" s="7">
        <f t="shared" si="4"/>
        <v>0.77777777777777779</v>
      </c>
    </row>
    <row r="31" spans="1:17">
      <c r="A31" s="36" t="s">
        <v>133</v>
      </c>
      <c r="B31" s="1">
        <v>8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 t="s">
        <v>61</v>
      </c>
      <c r="I31" s="1" t="s">
        <v>61</v>
      </c>
      <c r="J31" s="1">
        <v>0</v>
      </c>
      <c r="K31" s="1" t="s">
        <v>61</v>
      </c>
      <c r="L31" s="1" t="s">
        <v>61</v>
      </c>
      <c r="M31" s="1">
        <v>0</v>
      </c>
      <c r="N31" s="1">
        <v>0</v>
      </c>
      <c r="P31" s="1">
        <f t="shared" si="5"/>
        <v>0</v>
      </c>
      <c r="Q31" s="7">
        <f t="shared" si="4"/>
        <v>0</v>
      </c>
    </row>
    <row r="32" spans="1:17">
      <c r="A32" s="36" t="s">
        <v>76</v>
      </c>
      <c r="B32" s="1">
        <v>10</v>
      </c>
      <c r="C32" s="1" t="s">
        <v>61</v>
      </c>
      <c r="D32" s="1">
        <v>0</v>
      </c>
      <c r="E32" s="1">
        <v>0</v>
      </c>
      <c r="F32" s="1" t="s">
        <v>61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P32" s="1">
        <f t="shared" si="5"/>
        <v>0</v>
      </c>
      <c r="Q32" s="7">
        <f t="shared" si="4"/>
        <v>0</v>
      </c>
    </row>
    <row r="33" spans="1:17">
      <c r="A33" s="36" t="s">
        <v>11</v>
      </c>
      <c r="B33" s="1">
        <v>10</v>
      </c>
      <c r="C33" s="1">
        <v>1</v>
      </c>
      <c r="D33" s="1">
        <v>2</v>
      </c>
      <c r="E33" s="1">
        <v>4</v>
      </c>
      <c r="F33" s="1">
        <v>5</v>
      </c>
      <c r="G33" s="1">
        <v>4</v>
      </c>
      <c r="H33" s="1" t="s">
        <v>61</v>
      </c>
      <c r="I33" s="1">
        <v>7</v>
      </c>
      <c r="J33" s="1">
        <v>1</v>
      </c>
      <c r="K33" s="1" t="s">
        <v>61</v>
      </c>
      <c r="L33" s="1">
        <v>3</v>
      </c>
      <c r="M33" s="1">
        <v>0</v>
      </c>
      <c r="N33" s="1">
        <v>4</v>
      </c>
      <c r="P33" s="1">
        <f t="shared" si="5"/>
        <v>31</v>
      </c>
      <c r="Q33" s="7">
        <f t="shared" si="4"/>
        <v>3.1</v>
      </c>
    </row>
    <row r="34" spans="1:17">
      <c r="A34" s="36" t="s">
        <v>4</v>
      </c>
      <c r="B34" s="1">
        <v>12</v>
      </c>
      <c r="C34" s="1">
        <v>1</v>
      </c>
      <c r="D34" s="1">
        <v>1</v>
      </c>
      <c r="E34" s="1">
        <v>0</v>
      </c>
      <c r="F34" s="1">
        <v>0</v>
      </c>
      <c r="G34" s="1">
        <v>1</v>
      </c>
      <c r="H34" s="1">
        <v>0</v>
      </c>
      <c r="I34" s="1">
        <v>0</v>
      </c>
      <c r="J34" s="1">
        <v>1</v>
      </c>
      <c r="K34" s="1">
        <v>3</v>
      </c>
      <c r="L34" s="1">
        <v>0</v>
      </c>
      <c r="M34" s="1">
        <v>3</v>
      </c>
      <c r="N34" s="1">
        <v>0</v>
      </c>
      <c r="P34" s="1">
        <f t="shared" si="5"/>
        <v>10</v>
      </c>
      <c r="Q34" s="7">
        <f t="shared" si="4"/>
        <v>0.83333333333333337</v>
      </c>
    </row>
    <row r="35" spans="1:17">
      <c r="A35" s="36" t="s">
        <v>134</v>
      </c>
      <c r="B35" s="1">
        <v>11</v>
      </c>
      <c r="C35" s="1">
        <v>0</v>
      </c>
      <c r="D35" s="1">
        <v>1</v>
      </c>
      <c r="E35" s="1">
        <v>0</v>
      </c>
      <c r="F35" s="1">
        <v>1</v>
      </c>
      <c r="G35" s="1">
        <v>3</v>
      </c>
      <c r="H35" s="1">
        <v>0</v>
      </c>
      <c r="I35" s="1">
        <v>2</v>
      </c>
      <c r="J35" s="1">
        <v>3</v>
      </c>
      <c r="K35" s="1">
        <v>0</v>
      </c>
      <c r="L35" s="1" t="s">
        <v>61</v>
      </c>
      <c r="M35" s="1">
        <v>0</v>
      </c>
      <c r="N35" s="1">
        <v>1</v>
      </c>
      <c r="P35" s="1">
        <f t="shared" si="5"/>
        <v>11</v>
      </c>
      <c r="Q35" s="7">
        <f t="shared" si="4"/>
        <v>1</v>
      </c>
    </row>
    <row r="36" spans="1:17">
      <c r="A36" s="2" t="s">
        <v>5</v>
      </c>
      <c r="B36" s="1">
        <v>12</v>
      </c>
      <c r="C36" s="4">
        <f>SUM(C28:C35)</f>
        <v>3</v>
      </c>
      <c r="D36" s="4">
        <f>SUM(D28:D35)</f>
        <v>6</v>
      </c>
      <c r="E36" s="4">
        <f>SUM(E28:E35)</f>
        <v>4</v>
      </c>
      <c r="F36" s="4">
        <f>SUM(F28:F35)</f>
        <v>6</v>
      </c>
      <c r="G36" s="4">
        <f>SUM(G28:G35)</f>
        <v>11</v>
      </c>
      <c r="H36" s="4">
        <f>SUM(H30:H35)</f>
        <v>2</v>
      </c>
      <c r="I36" s="4">
        <f>SUM(I28:I35)</f>
        <v>13</v>
      </c>
      <c r="J36" s="4">
        <f>SUM(J29:J35)</f>
        <v>5</v>
      </c>
      <c r="K36" s="4">
        <f>SUM(K29:K35)</f>
        <v>4</v>
      </c>
      <c r="L36" s="4">
        <f>SUM(L28:L35)</f>
        <v>6</v>
      </c>
      <c r="M36" s="4">
        <f>SUM(M28:M35)</f>
        <v>4</v>
      </c>
      <c r="N36" s="4">
        <f>SUM(N29:N35)</f>
        <v>5</v>
      </c>
      <c r="P36" s="2">
        <f t="shared" si="5"/>
        <v>69</v>
      </c>
      <c r="Q36" s="8">
        <f t="shared" si="4"/>
        <v>5.75</v>
      </c>
    </row>
    <row r="38" spans="1:17">
      <c r="A38" s="4" t="s">
        <v>9</v>
      </c>
    </row>
    <row r="39" spans="1:17">
      <c r="A39" s="36" t="s">
        <v>130</v>
      </c>
      <c r="B39" s="1">
        <v>8</v>
      </c>
      <c r="C39" s="1">
        <v>3</v>
      </c>
      <c r="D39" s="1">
        <v>2</v>
      </c>
      <c r="E39" s="1">
        <v>0</v>
      </c>
      <c r="F39" s="1">
        <v>1</v>
      </c>
      <c r="G39" s="1">
        <v>2</v>
      </c>
      <c r="H39" s="1" t="s">
        <v>61</v>
      </c>
      <c r="I39" s="1">
        <v>3</v>
      </c>
      <c r="J39" s="1" t="s">
        <v>61</v>
      </c>
      <c r="K39" s="1" t="s">
        <v>61</v>
      </c>
      <c r="L39" s="1">
        <v>0</v>
      </c>
      <c r="M39" s="1">
        <v>0</v>
      </c>
      <c r="N39" s="1" t="s">
        <v>61</v>
      </c>
      <c r="P39" s="1">
        <f t="shared" ref="P39:P47" si="6">SUM(C39:O39)</f>
        <v>11</v>
      </c>
      <c r="Q39" s="7">
        <f t="shared" ref="Q39:Q47" si="7">P39/B39</f>
        <v>1.375</v>
      </c>
    </row>
    <row r="40" spans="1:17">
      <c r="A40" s="36" t="s">
        <v>131</v>
      </c>
      <c r="B40" s="1">
        <v>12</v>
      </c>
      <c r="C40" s="1">
        <v>0</v>
      </c>
      <c r="D40" s="1">
        <v>0</v>
      </c>
      <c r="E40" s="1">
        <v>1</v>
      </c>
      <c r="F40" s="1">
        <v>1</v>
      </c>
      <c r="G40" s="1">
        <v>0</v>
      </c>
      <c r="H40" s="1">
        <v>0</v>
      </c>
      <c r="I40" s="1">
        <v>0</v>
      </c>
      <c r="J40" s="1">
        <v>0</v>
      </c>
      <c r="K40" s="1">
        <v>1</v>
      </c>
      <c r="L40" s="1">
        <v>0</v>
      </c>
      <c r="M40" s="1">
        <v>1</v>
      </c>
      <c r="N40" s="1">
        <v>0</v>
      </c>
      <c r="P40" s="1">
        <f t="shared" si="6"/>
        <v>4</v>
      </c>
      <c r="Q40" s="7">
        <f t="shared" si="7"/>
        <v>0.33333333333333331</v>
      </c>
    </row>
    <row r="41" spans="1:17">
      <c r="A41" s="36" t="s">
        <v>132</v>
      </c>
      <c r="B41" s="1">
        <v>9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1</v>
      </c>
      <c r="I41" s="1">
        <v>0</v>
      </c>
      <c r="J41" s="1" t="s">
        <v>61</v>
      </c>
      <c r="K41" s="1" t="s">
        <v>61</v>
      </c>
      <c r="L41" s="1">
        <v>0</v>
      </c>
      <c r="M41" s="1" t="s">
        <v>61</v>
      </c>
      <c r="N41" s="1">
        <v>0</v>
      </c>
      <c r="P41" s="1">
        <f t="shared" si="6"/>
        <v>1</v>
      </c>
      <c r="Q41" s="7">
        <f t="shared" si="7"/>
        <v>0.1111111111111111</v>
      </c>
    </row>
    <row r="42" spans="1:17">
      <c r="A42" s="36" t="s">
        <v>133</v>
      </c>
      <c r="B42" s="1">
        <v>8</v>
      </c>
      <c r="C42" s="1">
        <v>1</v>
      </c>
      <c r="D42" s="1">
        <v>0</v>
      </c>
      <c r="E42" s="1">
        <v>0</v>
      </c>
      <c r="F42" s="1">
        <v>0</v>
      </c>
      <c r="G42" s="1">
        <v>0</v>
      </c>
      <c r="H42" s="1" t="s">
        <v>61</v>
      </c>
      <c r="I42" s="1" t="s">
        <v>61</v>
      </c>
      <c r="J42" s="1">
        <v>0</v>
      </c>
      <c r="K42" s="1" t="s">
        <v>61</v>
      </c>
      <c r="L42" s="1" t="s">
        <v>61</v>
      </c>
      <c r="M42" s="1">
        <v>0</v>
      </c>
      <c r="N42" s="1">
        <v>1</v>
      </c>
      <c r="P42" s="1">
        <f t="shared" si="6"/>
        <v>2</v>
      </c>
      <c r="Q42" s="7">
        <f t="shared" si="7"/>
        <v>0.25</v>
      </c>
    </row>
    <row r="43" spans="1:17">
      <c r="A43" s="36" t="s">
        <v>76</v>
      </c>
      <c r="B43" s="1">
        <v>10</v>
      </c>
      <c r="C43" s="1" t="s">
        <v>61</v>
      </c>
      <c r="D43" s="1">
        <v>1</v>
      </c>
      <c r="E43" s="1">
        <v>0</v>
      </c>
      <c r="F43" s="1" t="s">
        <v>61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P43" s="1">
        <f t="shared" si="6"/>
        <v>1</v>
      </c>
      <c r="Q43" s="7">
        <f t="shared" si="7"/>
        <v>0.1</v>
      </c>
    </row>
    <row r="44" spans="1:17">
      <c r="A44" s="36" t="s">
        <v>11</v>
      </c>
      <c r="B44" s="1">
        <v>10</v>
      </c>
      <c r="C44" s="1">
        <v>5</v>
      </c>
      <c r="D44" s="1">
        <v>0</v>
      </c>
      <c r="E44" s="1">
        <v>3</v>
      </c>
      <c r="F44" s="1">
        <v>2</v>
      </c>
      <c r="G44" s="1">
        <v>2</v>
      </c>
      <c r="H44" s="1" t="s">
        <v>61</v>
      </c>
      <c r="I44" s="1">
        <v>2</v>
      </c>
      <c r="J44" s="1">
        <v>0</v>
      </c>
      <c r="K44" s="1" t="s">
        <v>61</v>
      </c>
      <c r="L44" s="1">
        <v>2</v>
      </c>
      <c r="M44" s="1">
        <v>4</v>
      </c>
      <c r="N44" s="1">
        <v>2</v>
      </c>
      <c r="P44" s="1">
        <f t="shared" si="6"/>
        <v>22</v>
      </c>
      <c r="Q44" s="7">
        <f t="shared" si="7"/>
        <v>2.2000000000000002</v>
      </c>
    </row>
    <row r="45" spans="1:17">
      <c r="A45" s="36" t="s">
        <v>4</v>
      </c>
      <c r="B45" s="1">
        <v>12</v>
      </c>
      <c r="C45" s="1">
        <v>1</v>
      </c>
      <c r="D45" s="1">
        <v>1</v>
      </c>
      <c r="E45" s="1">
        <v>2</v>
      </c>
      <c r="F45" s="1">
        <v>0</v>
      </c>
      <c r="G45" s="1">
        <v>3</v>
      </c>
      <c r="H45" s="1">
        <v>2</v>
      </c>
      <c r="I45" s="1">
        <v>0</v>
      </c>
      <c r="J45" s="1">
        <v>2</v>
      </c>
      <c r="K45" s="1">
        <v>3</v>
      </c>
      <c r="L45" s="1">
        <v>3</v>
      </c>
      <c r="M45" s="1">
        <v>2</v>
      </c>
      <c r="N45" s="1">
        <v>0</v>
      </c>
      <c r="P45" s="1">
        <f t="shared" si="6"/>
        <v>19</v>
      </c>
      <c r="Q45" s="7">
        <f t="shared" si="7"/>
        <v>1.5833333333333333</v>
      </c>
    </row>
    <row r="46" spans="1:17">
      <c r="A46" s="36" t="s">
        <v>134</v>
      </c>
      <c r="B46" s="1">
        <v>11</v>
      </c>
      <c r="C46" s="1">
        <v>1</v>
      </c>
      <c r="D46" s="1">
        <v>2</v>
      </c>
      <c r="E46" s="1">
        <v>1</v>
      </c>
      <c r="F46" s="1">
        <v>2</v>
      </c>
      <c r="G46" s="1">
        <v>0</v>
      </c>
      <c r="H46" s="1">
        <v>0</v>
      </c>
      <c r="I46" s="1">
        <v>1</v>
      </c>
      <c r="J46" s="1">
        <v>1</v>
      </c>
      <c r="K46" s="1">
        <v>2</v>
      </c>
      <c r="L46" s="1" t="s">
        <v>61</v>
      </c>
      <c r="M46" s="1">
        <v>6</v>
      </c>
      <c r="N46" s="1">
        <v>0</v>
      </c>
      <c r="P46" s="1">
        <f t="shared" si="6"/>
        <v>16</v>
      </c>
      <c r="Q46" s="7">
        <f t="shared" si="7"/>
        <v>1.4545454545454546</v>
      </c>
    </row>
    <row r="47" spans="1:17">
      <c r="A47" s="2" t="s">
        <v>5</v>
      </c>
      <c r="B47" s="1">
        <v>12</v>
      </c>
      <c r="C47" s="4">
        <f t="shared" ref="C47:I47" si="8">SUM(C39:C46)</f>
        <v>11</v>
      </c>
      <c r="D47" s="4">
        <f t="shared" si="8"/>
        <v>6</v>
      </c>
      <c r="E47" s="4">
        <f t="shared" si="8"/>
        <v>7</v>
      </c>
      <c r="F47" s="4">
        <f t="shared" si="8"/>
        <v>6</v>
      </c>
      <c r="G47" s="4">
        <f t="shared" si="8"/>
        <v>7</v>
      </c>
      <c r="H47" s="4">
        <f t="shared" si="8"/>
        <v>3</v>
      </c>
      <c r="I47" s="4">
        <f t="shared" si="8"/>
        <v>6</v>
      </c>
      <c r="J47" s="4">
        <f>SUM(J40:J46)</f>
        <v>3</v>
      </c>
      <c r="K47" s="4">
        <f>SUM(K40:K46)</f>
        <v>6</v>
      </c>
      <c r="L47" s="4">
        <f>SUM(L39:L46)</f>
        <v>5</v>
      </c>
      <c r="M47" s="4">
        <f>SUM(M39:M46)</f>
        <v>13</v>
      </c>
      <c r="N47" s="4">
        <f>SUM(N40:N46)</f>
        <v>3</v>
      </c>
      <c r="P47" s="2">
        <f t="shared" si="6"/>
        <v>76</v>
      </c>
      <c r="Q47" s="8">
        <f t="shared" si="7"/>
        <v>6.333333333333333</v>
      </c>
    </row>
    <row r="49" spans="1:17">
      <c r="A49" s="4" t="s">
        <v>10</v>
      </c>
    </row>
    <row r="50" spans="1:17">
      <c r="A50" s="36" t="s">
        <v>130</v>
      </c>
      <c r="B50" s="1">
        <v>8</v>
      </c>
      <c r="C50" s="1">
        <v>0</v>
      </c>
      <c r="D50" s="1">
        <v>0</v>
      </c>
      <c r="E50" s="1">
        <v>0</v>
      </c>
      <c r="F50" s="1">
        <v>1</v>
      </c>
      <c r="G50" s="1">
        <v>1</v>
      </c>
      <c r="H50" s="1" t="s">
        <v>61</v>
      </c>
      <c r="I50" s="1">
        <v>0</v>
      </c>
      <c r="J50" s="1" t="s">
        <v>61</v>
      </c>
      <c r="K50" s="1" t="s">
        <v>61</v>
      </c>
      <c r="L50" s="1">
        <v>0</v>
      </c>
      <c r="M50" s="1">
        <v>2</v>
      </c>
      <c r="N50" s="1" t="s">
        <v>61</v>
      </c>
      <c r="P50" s="1">
        <f t="shared" ref="P50:P58" si="9">SUM(C50:O50)</f>
        <v>4</v>
      </c>
      <c r="Q50" s="7">
        <f t="shared" ref="Q50:Q58" si="10">P50/B50</f>
        <v>0.5</v>
      </c>
    </row>
    <row r="51" spans="1:17">
      <c r="A51" s="36" t="s">
        <v>131</v>
      </c>
      <c r="B51" s="1">
        <v>12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1</v>
      </c>
      <c r="N51" s="1">
        <v>0</v>
      </c>
      <c r="P51" s="1">
        <f t="shared" si="9"/>
        <v>1</v>
      </c>
      <c r="Q51" s="7">
        <f t="shared" si="10"/>
        <v>8.3333333333333329E-2</v>
      </c>
    </row>
    <row r="52" spans="1:17">
      <c r="A52" s="36" t="s">
        <v>132</v>
      </c>
      <c r="B52" s="1">
        <v>9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 t="s">
        <v>61</v>
      </c>
      <c r="K52" s="1" t="s">
        <v>61</v>
      </c>
      <c r="L52" s="1">
        <v>0</v>
      </c>
      <c r="M52" s="1" t="s">
        <v>61</v>
      </c>
      <c r="N52" s="1">
        <v>0</v>
      </c>
      <c r="P52" s="1">
        <f t="shared" si="9"/>
        <v>0</v>
      </c>
      <c r="Q52" s="7">
        <f t="shared" si="10"/>
        <v>0</v>
      </c>
    </row>
    <row r="53" spans="1:17">
      <c r="A53" s="36" t="s">
        <v>133</v>
      </c>
      <c r="B53" s="1">
        <v>8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 t="s">
        <v>61</v>
      </c>
      <c r="I53" s="1" t="s">
        <v>61</v>
      </c>
      <c r="J53" s="1">
        <v>0</v>
      </c>
      <c r="K53" s="1" t="s">
        <v>61</v>
      </c>
      <c r="L53" s="1" t="s">
        <v>61</v>
      </c>
      <c r="M53" s="1">
        <v>0</v>
      </c>
      <c r="N53" s="1">
        <v>0</v>
      </c>
      <c r="P53" s="1">
        <f t="shared" si="9"/>
        <v>0</v>
      </c>
      <c r="Q53" s="7">
        <f t="shared" si="10"/>
        <v>0</v>
      </c>
    </row>
    <row r="54" spans="1:17">
      <c r="A54" s="36" t="s">
        <v>76</v>
      </c>
      <c r="B54" s="1">
        <v>10</v>
      </c>
      <c r="C54" s="1" t="s">
        <v>61</v>
      </c>
      <c r="D54" s="1">
        <v>0</v>
      </c>
      <c r="E54" s="1">
        <v>0</v>
      </c>
      <c r="F54" s="1" t="s">
        <v>61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P54" s="1">
        <f t="shared" si="9"/>
        <v>0</v>
      </c>
      <c r="Q54" s="7">
        <f t="shared" si="10"/>
        <v>0</v>
      </c>
    </row>
    <row r="55" spans="1:17">
      <c r="A55" s="36" t="s">
        <v>11</v>
      </c>
      <c r="B55" s="1">
        <v>10</v>
      </c>
      <c r="C55" s="1">
        <v>0</v>
      </c>
      <c r="D55" s="1">
        <v>0</v>
      </c>
      <c r="E55" s="1">
        <v>1</v>
      </c>
      <c r="F55" s="1">
        <v>0</v>
      </c>
      <c r="G55" s="1">
        <v>1</v>
      </c>
      <c r="H55" s="1" t="s">
        <v>61</v>
      </c>
      <c r="I55" s="1">
        <v>3</v>
      </c>
      <c r="J55" s="1">
        <v>1</v>
      </c>
      <c r="K55" s="1" t="s">
        <v>61</v>
      </c>
      <c r="L55" s="1">
        <v>0</v>
      </c>
      <c r="M55" s="1">
        <v>1</v>
      </c>
      <c r="N55" s="1">
        <v>0</v>
      </c>
      <c r="P55" s="1">
        <f t="shared" si="9"/>
        <v>7</v>
      </c>
      <c r="Q55" s="7">
        <f t="shared" si="10"/>
        <v>0.7</v>
      </c>
    </row>
    <row r="56" spans="1:17">
      <c r="A56" s="36" t="s">
        <v>4</v>
      </c>
      <c r="B56" s="1">
        <v>12</v>
      </c>
      <c r="C56" s="1">
        <v>0</v>
      </c>
      <c r="D56" s="1">
        <v>0</v>
      </c>
      <c r="E56" s="1">
        <v>2</v>
      </c>
      <c r="F56" s="1">
        <v>1</v>
      </c>
      <c r="G56" s="1">
        <v>1</v>
      </c>
      <c r="H56" s="1">
        <v>2</v>
      </c>
      <c r="I56" s="1">
        <v>1</v>
      </c>
      <c r="J56" s="1">
        <v>0</v>
      </c>
      <c r="K56" s="1">
        <v>3</v>
      </c>
      <c r="L56" s="1">
        <v>0</v>
      </c>
      <c r="M56" s="1">
        <v>0</v>
      </c>
      <c r="N56" s="1">
        <v>0</v>
      </c>
      <c r="P56" s="1">
        <f t="shared" si="9"/>
        <v>10</v>
      </c>
      <c r="Q56" s="7">
        <f t="shared" si="10"/>
        <v>0.83333333333333337</v>
      </c>
    </row>
    <row r="57" spans="1:17">
      <c r="A57" s="36" t="s">
        <v>134</v>
      </c>
      <c r="B57" s="1">
        <v>11</v>
      </c>
      <c r="C57" s="1">
        <v>0</v>
      </c>
      <c r="D57" s="1">
        <v>1</v>
      </c>
      <c r="E57" s="1">
        <v>0</v>
      </c>
      <c r="F57" s="1">
        <v>0</v>
      </c>
      <c r="G57" s="1">
        <v>1</v>
      </c>
      <c r="H57" s="1">
        <v>0</v>
      </c>
      <c r="I57" s="1">
        <v>0</v>
      </c>
      <c r="J57" s="1">
        <v>4</v>
      </c>
      <c r="K57" s="1">
        <v>2</v>
      </c>
      <c r="L57" s="1" t="s">
        <v>61</v>
      </c>
      <c r="M57" s="1">
        <v>0</v>
      </c>
      <c r="N57" s="1">
        <v>2</v>
      </c>
      <c r="P57" s="1">
        <f t="shared" si="9"/>
        <v>10</v>
      </c>
      <c r="Q57" s="7">
        <f t="shared" si="10"/>
        <v>0.90909090909090906</v>
      </c>
    </row>
    <row r="58" spans="1:17">
      <c r="A58" s="2" t="s">
        <v>5</v>
      </c>
      <c r="B58" s="1">
        <v>12</v>
      </c>
      <c r="C58" s="4">
        <f t="shared" ref="C58:I58" si="11">SUM(C50:C57)</f>
        <v>0</v>
      </c>
      <c r="D58" s="4">
        <f t="shared" si="11"/>
        <v>1</v>
      </c>
      <c r="E58" s="4">
        <f t="shared" si="11"/>
        <v>3</v>
      </c>
      <c r="F58" s="4">
        <f t="shared" si="11"/>
        <v>2</v>
      </c>
      <c r="G58" s="4">
        <f t="shared" si="11"/>
        <v>4</v>
      </c>
      <c r="H58" s="4">
        <f t="shared" si="11"/>
        <v>2</v>
      </c>
      <c r="I58" s="4">
        <f t="shared" si="11"/>
        <v>4</v>
      </c>
      <c r="J58" s="4">
        <f>SUM(J51:J57)</f>
        <v>5</v>
      </c>
      <c r="K58" s="4">
        <f>SUM(K51:K57)</f>
        <v>5</v>
      </c>
      <c r="L58" s="4">
        <f>SUM(L50:L57)</f>
        <v>0</v>
      </c>
      <c r="M58" s="4">
        <f>SUM(M50:M57)</f>
        <v>4</v>
      </c>
      <c r="N58" s="4">
        <f>SUM(N51:N57)</f>
        <v>2</v>
      </c>
      <c r="P58" s="2">
        <f t="shared" si="9"/>
        <v>32</v>
      </c>
      <c r="Q58" s="8">
        <f t="shared" si="10"/>
        <v>2.6666666666666665</v>
      </c>
    </row>
    <row r="60" spans="1:17">
      <c r="A60" s="2" t="s">
        <v>93</v>
      </c>
      <c r="B60" s="13" t="s">
        <v>3</v>
      </c>
      <c r="C60" s="13" t="s">
        <v>51</v>
      </c>
      <c r="D60" s="13" t="s">
        <v>30</v>
      </c>
      <c r="E60" s="14" t="s">
        <v>31</v>
      </c>
      <c r="F60" s="14"/>
      <c r="G60" s="14"/>
      <c r="H60" s="14"/>
      <c r="I60" s="14"/>
      <c r="J60" s="14"/>
      <c r="K60" s="14"/>
      <c r="L60" s="14"/>
      <c r="M60" s="14"/>
      <c r="N60" s="14"/>
    </row>
    <row r="61" spans="1:17">
      <c r="A61" s="36" t="s">
        <v>130</v>
      </c>
      <c r="B61" s="1">
        <v>8</v>
      </c>
      <c r="C61" s="1">
        <v>5</v>
      </c>
      <c r="D61" s="1">
        <v>8</v>
      </c>
      <c r="E61" s="31">
        <f>C61/D61</f>
        <v>0.625</v>
      </c>
      <c r="F61" s="31"/>
      <c r="G61" s="31"/>
      <c r="H61" s="31"/>
      <c r="I61" s="31"/>
      <c r="J61" s="31"/>
      <c r="K61" s="31"/>
      <c r="L61" s="31"/>
      <c r="M61" s="31"/>
      <c r="N61" s="31"/>
    </row>
    <row r="62" spans="1:17">
      <c r="A62" s="36" t="s">
        <v>131</v>
      </c>
      <c r="B62" s="1">
        <v>12</v>
      </c>
      <c r="C62" s="1">
        <v>1</v>
      </c>
      <c r="D62" s="1">
        <v>2</v>
      </c>
      <c r="E62" s="31">
        <f>C62/D62</f>
        <v>0.5</v>
      </c>
      <c r="F62" s="31"/>
      <c r="G62" s="31"/>
      <c r="H62" s="31"/>
      <c r="I62" s="31"/>
      <c r="J62" s="31"/>
      <c r="K62" s="31"/>
      <c r="L62" s="31"/>
      <c r="M62" s="31"/>
      <c r="N62" s="31"/>
    </row>
    <row r="63" spans="1:17">
      <c r="A63" s="36" t="s">
        <v>132</v>
      </c>
      <c r="B63" s="1">
        <v>9</v>
      </c>
      <c r="C63" s="1">
        <v>5</v>
      </c>
      <c r="D63" s="1">
        <v>11</v>
      </c>
      <c r="E63" s="31">
        <f>C63/D63</f>
        <v>0.45454545454545453</v>
      </c>
      <c r="F63" s="31"/>
      <c r="G63" s="31"/>
      <c r="H63" s="31"/>
      <c r="I63" s="31"/>
      <c r="J63" s="31"/>
      <c r="K63" s="31"/>
      <c r="L63" s="31"/>
      <c r="M63" s="31"/>
      <c r="N63" s="31"/>
    </row>
    <row r="64" spans="1:17">
      <c r="A64" s="36" t="s">
        <v>133</v>
      </c>
      <c r="B64" s="1">
        <v>8</v>
      </c>
    </row>
    <row r="65" spans="1:14">
      <c r="A65" s="36" t="s">
        <v>76</v>
      </c>
      <c r="B65" s="1">
        <v>10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</row>
    <row r="66" spans="1:14">
      <c r="A66" s="36" t="s">
        <v>11</v>
      </c>
      <c r="B66" s="1">
        <v>10</v>
      </c>
      <c r="C66" s="1">
        <v>28</v>
      </c>
      <c r="D66" s="1">
        <v>39</v>
      </c>
      <c r="E66" s="31">
        <f>C66/D66</f>
        <v>0.71794871794871795</v>
      </c>
      <c r="F66" s="31"/>
      <c r="G66" s="31"/>
      <c r="H66" s="31"/>
      <c r="I66" s="31"/>
      <c r="J66" s="31"/>
      <c r="K66" s="31"/>
      <c r="L66" s="31"/>
      <c r="M66" s="31"/>
      <c r="N66" s="31"/>
    </row>
    <row r="67" spans="1:14">
      <c r="A67" s="36" t="s">
        <v>4</v>
      </c>
      <c r="B67" s="1">
        <v>12</v>
      </c>
      <c r="C67" s="1">
        <v>19</v>
      </c>
      <c r="D67" s="1">
        <v>68</v>
      </c>
      <c r="E67" s="31">
        <f>C67/D67</f>
        <v>0.27941176470588236</v>
      </c>
      <c r="F67" s="31"/>
      <c r="G67" s="31"/>
      <c r="H67" s="31"/>
      <c r="I67" s="31"/>
      <c r="J67" s="31"/>
      <c r="K67" s="31"/>
      <c r="L67" s="31"/>
      <c r="M67" s="31"/>
      <c r="N67" s="31"/>
    </row>
    <row r="68" spans="1:14">
      <c r="A68" s="36" t="s">
        <v>134</v>
      </c>
      <c r="B68" s="1">
        <v>11</v>
      </c>
      <c r="C68" s="1">
        <v>2</v>
      </c>
      <c r="D68" s="1">
        <v>5</v>
      </c>
      <c r="E68" s="31">
        <f>C68/D68</f>
        <v>0.4</v>
      </c>
      <c r="F68" s="31"/>
      <c r="G68" s="31"/>
      <c r="H68" s="31"/>
      <c r="I68" s="31"/>
      <c r="J68" s="31"/>
      <c r="K68" s="31"/>
      <c r="L68" s="31"/>
      <c r="M68" s="31"/>
      <c r="N68" s="31"/>
    </row>
    <row r="69" spans="1:14">
      <c r="A69" s="2" t="s">
        <v>5</v>
      </c>
      <c r="B69" s="1">
        <v>12</v>
      </c>
      <c r="C69" s="2">
        <f>SUM(C61:C68)</f>
        <v>60</v>
      </c>
      <c r="D69" s="2">
        <f>SUM(D61:D68)</f>
        <v>133</v>
      </c>
      <c r="E69" s="38">
        <f>C69/D69</f>
        <v>0.45112781954887216</v>
      </c>
      <c r="F69" s="38"/>
      <c r="G69" s="38"/>
      <c r="H69" s="38"/>
      <c r="I69" s="38"/>
      <c r="J69" s="38"/>
      <c r="K69" s="38"/>
      <c r="L69" s="38"/>
      <c r="M69" s="38"/>
      <c r="N69" s="38"/>
    </row>
  </sheetData>
  <pageMargins left="0.7" right="0.7" top="0.75" bottom="0.75" header="0.3" footer="0.3"/>
  <pageSetup orientation="portrait" r:id="rId1"/>
  <ignoredErrors>
    <ignoredError sqref="Q21 Q32 Q43 Q54" evalError="1"/>
    <ignoredError sqref="P17:P24 P28:P35 P39:P46 P50:P57 P6:P14 P5" formulaRange="1"/>
    <ignoredError sqref="H13:I13 H25:I25 H3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BF455-9E1D-419D-AE17-FD3378131192}">
  <dimension ref="A1:Q75"/>
  <sheetViews>
    <sheetView zoomScale="130" zoomScaleNormal="130" workbookViewId="0"/>
  </sheetViews>
  <sheetFormatPr defaultColWidth="9.140625" defaultRowHeight="15"/>
  <cols>
    <col min="1" max="1" width="20.140625" style="1" bestFit="1" customWidth="1"/>
    <col min="2" max="2" width="9.140625" style="1"/>
    <col min="3" max="3" width="12.42578125" style="1" bestFit="1" customWidth="1"/>
    <col min="4" max="4" width="12.42578125" style="1" customWidth="1"/>
    <col min="5" max="5" width="10.42578125" style="1" customWidth="1"/>
    <col min="6" max="7" width="12.42578125" style="1" customWidth="1"/>
    <col min="8" max="8" width="14.85546875" style="1" bestFit="1" customWidth="1"/>
    <col min="9" max="9" width="11.28515625" style="1" bestFit="1" customWidth="1"/>
    <col min="10" max="10" width="14.85546875" style="1" customWidth="1"/>
    <col min="11" max="11" width="12.42578125" style="1" bestFit="1" customWidth="1"/>
    <col min="12" max="12" width="12.140625" style="1" customWidth="1"/>
    <col min="13" max="13" width="13.42578125" style="1" customWidth="1"/>
    <col min="14" max="14" width="14.85546875" style="1" customWidth="1"/>
    <col min="15" max="15" width="7.7109375" style="1" customWidth="1"/>
    <col min="16" max="16384" width="9.140625" style="1"/>
  </cols>
  <sheetData>
    <row r="1" spans="1:17">
      <c r="A1" s="29" t="s">
        <v>82</v>
      </c>
    </row>
    <row r="2" spans="1:17">
      <c r="C2" s="11" t="s">
        <v>60</v>
      </c>
      <c r="D2" s="11" t="s">
        <v>60</v>
      </c>
      <c r="E2" s="11" t="s">
        <v>60</v>
      </c>
      <c r="F2" s="11" t="s">
        <v>60</v>
      </c>
      <c r="G2" s="11" t="s">
        <v>60</v>
      </c>
      <c r="H2" s="11" t="s">
        <v>60</v>
      </c>
      <c r="I2" s="18" t="s">
        <v>136</v>
      </c>
      <c r="J2" s="11" t="s">
        <v>60</v>
      </c>
      <c r="K2" s="41" t="s">
        <v>59</v>
      </c>
      <c r="L2" s="11" t="s">
        <v>60</v>
      </c>
      <c r="M2" s="41" t="s">
        <v>59</v>
      </c>
      <c r="N2" s="41" t="s">
        <v>59</v>
      </c>
      <c r="P2" s="7"/>
    </row>
    <row r="3" spans="1:17">
      <c r="A3" s="2" t="s">
        <v>0</v>
      </c>
      <c r="C3" s="2" t="s">
        <v>69</v>
      </c>
      <c r="D3" s="2" t="s">
        <v>83</v>
      </c>
      <c r="E3" s="2" t="s">
        <v>84</v>
      </c>
      <c r="F3" s="2" t="s">
        <v>81</v>
      </c>
      <c r="G3" s="2" t="s">
        <v>116</v>
      </c>
      <c r="H3" s="2" t="s">
        <v>129</v>
      </c>
      <c r="I3" s="2" t="s">
        <v>80</v>
      </c>
      <c r="J3" s="2" t="s">
        <v>145</v>
      </c>
      <c r="K3" s="2" t="s">
        <v>78</v>
      </c>
      <c r="L3" s="2" t="s">
        <v>20</v>
      </c>
      <c r="M3" s="2" t="s">
        <v>69</v>
      </c>
      <c r="N3" s="2" t="s">
        <v>81</v>
      </c>
      <c r="O3" s="2"/>
      <c r="P3" s="7"/>
    </row>
    <row r="4" spans="1:17">
      <c r="A4" s="4" t="s">
        <v>1</v>
      </c>
      <c r="B4" s="2" t="s">
        <v>3</v>
      </c>
      <c r="C4" s="1" t="s">
        <v>63</v>
      </c>
      <c r="D4" s="1" t="s">
        <v>137</v>
      </c>
      <c r="E4" s="1" t="s">
        <v>141</v>
      </c>
      <c r="F4" s="1" t="s">
        <v>143</v>
      </c>
      <c r="G4" s="1" t="s">
        <v>143</v>
      </c>
      <c r="H4" s="1" t="s">
        <v>144</v>
      </c>
      <c r="I4" s="1" t="s">
        <v>148</v>
      </c>
      <c r="J4" s="1" t="s">
        <v>149</v>
      </c>
      <c r="K4" s="1" t="s">
        <v>155</v>
      </c>
      <c r="L4" s="1" t="s">
        <v>157</v>
      </c>
      <c r="M4" s="1" t="s">
        <v>160</v>
      </c>
      <c r="N4" s="1" t="s">
        <v>160</v>
      </c>
      <c r="P4" s="2" t="s">
        <v>52</v>
      </c>
      <c r="Q4" s="8" t="s">
        <v>40</v>
      </c>
    </row>
    <row r="5" spans="1:17">
      <c r="A5" s="21" t="s">
        <v>111</v>
      </c>
      <c r="B5" s="1">
        <v>12</v>
      </c>
      <c r="C5" s="1">
        <v>6</v>
      </c>
      <c r="D5" s="1">
        <v>8</v>
      </c>
      <c r="E5" s="1">
        <v>4</v>
      </c>
      <c r="F5" s="1">
        <v>13</v>
      </c>
      <c r="G5" s="1">
        <v>2</v>
      </c>
      <c r="H5" s="1">
        <v>1</v>
      </c>
      <c r="I5" s="1">
        <v>6</v>
      </c>
      <c r="J5" s="1">
        <v>8</v>
      </c>
      <c r="K5" s="1">
        <v>11</v>
      </c>
      <c r="L5" s="1">
        <v>0</v>
      </c>
      <c r="M5" s="1">
        <v>5</v>
      </c>
      <c r="N5" s="1">
        <v>7</v>
      </c>
      <c r="P5" s="1">
        <f t="shared" ref="P5:P15" si="0">SUM(C5:O5)</f>
        <v>71</v>
      </c>
      <c r="Q5" s="7">
        <f t="shared" ref="Q5:Q15" si="1">P5/B5</f>
        <v>5.916666666666667</v>
      </c>
    </row>
    <row r="6" spans="1:17">
      <c r="A6" s="21" t="s">
        <v>18</v>
      </c>
      <c r="B6" s="1">
        <v>9</v>
      </c>
      <c r="C6" s="1">
        <v>0</v>
      </c>
      <c r="D6" s="1" t="s">
        <v>139</v>
      </c>
      <c r="E6" s="1" t="s">
        <v>139</v>
      </c>
      <c r="F6" s="1" t="s">
        <v>139</v>
      </c>
      <c r="G6" s="1">
        <v>2</v>
      </c>
      <c r="H6" s="1">
        <v>1</v>
      </c>
      <c r="I6" s="1">
        <v>3</v>
      </c>
      <c r="J6" s="1">
        <v>0</v>
      </c>
      <c r="K6" s="1">
        <v>4</v>
      </c>
      <c r="L6" s="1">
        <v>0</v>
      </c>
      <c r="M6" s="1">
        <v>0</v>
      </c>
      <c r="N6" s="1">
        <v>4</v>
      </c>
      <c r="P6" s="1">
        <f t="shared" si="0"/>
        <v>14</v>
      </c>
      <c r="Q6" s="7">
        <f t="shared" si="1"/>
        <v>1.5555555555555556</v>
      </c>
    </row>
    <row r="7" spans="1:17">
      <c r="A7" s="21" t="s">
        <v>153</v>
      </c>
      <c r="B7" s="1">
        <v>5</v>
      </c>
      <c r="J7" s="1">
        <v>11</v>
      </c>
      <c r="K7" s="1">
        <v>16</v>
      </c>
      <c r="L7" s="1">
        <v>10</v>
      </c>
      <c r="M7" s="1">
        <v>13</v>
      </c>
      <c r="N7" s="1">
        <v>18</v>
      </c>
      <c r="P7" s="1">
        <f t="shared" si="0"/>
        <v>68</v>
      </c>
      <c r="Q7" s="7">
        <f t="shared" si="1"/>
        <v>13.6</v>
      </c>
    </row>
    <row r="8" spans="1:17">
      <c r="A8" s="21" t="s">
        <v>112</v>
      </c>
      <c r="B8" s="1">
        <v>12</v>
      </c>
      <c r="C8" s="1">
        <v>10</v>
      </c>
      <c r="D8" s="1">
        <v>6</v>
      </c>
      <c r="E8" s="1">
        <v>5</v>
      </c>
      <c r="F8" s="1">
        <v>12</v>
      </c>
      <c r="G8" s="1">
        <v>5</v>
      </c>
      <c r="H8" s="1">
        <v>5</v>
      </c>
      <c r="I8" s="1">
        <v>11</v>
      </c>
      <c r="J8" s="1">
        <v>10</v>
      </c>
      <c r="K8" s="1">
        <v>4</v>
      </c>
      <c r="L8" s="1">
        <v>8</v>
      </c>
      <c r="M8" s="1">
        <v>4</v>
      </c>
      <c r="N8" s="1">
        <v>2</v>
      </c>
      <c r="P8" s="1">
        <f t="shared" si="0"/>
        <v>82</v>
      </c>
      <c r="Q8" s="7">
        <f t="shared" si="1"/>
        <v>6.833333333333333</v>
      </c>
    </row>
    <row r="9" spans="1:17">
      <c r="A9" s="21" t="s">
        <v>113</v>
      </c>
      <c r="B9" s="1">
        <v>10</v>
      </c>
      <c r="C9" s="1">
        <v>0</v>
      </c>
      <c r="D9" s="1">
        <v>0</v>
      </c>
      <c r="E9" s="1">
        <v>2</v>
      </c>
      <c r="F9" s="1">
        <v>2</v>
      </c>
      <c r="G9" s="1" t="s">
        <v>61</v>
      </c>
      <c r="H9" s="1">
        <v>0</v>
      </c>
      <c r="I9" s="1">
        <v>0</v>
      </c>
      <c r="J9" s="1">
        <v>0</v>
      </c>
      <c r="K9" s="1">
        <v>0</v>
      </c>
      <c r="L9" s="1">
        <v>2</v>
      </c>
      <c r="M9" s="1" t="s">
        <v>61</v>
      </c>
      <c r="N9" s="1">
        <v>0</v>
      </c>
      <c r="P9" s="1">
        <f t="shared" si="0"/>
        <v>6</v>
      </c>
      <c r="Q9" s="7">
        <f t="shared" si="1"/>
        <v>0.6</v>
      </c>
    </row>
    <row r="10" spans="1:17">
      <c r="A10" s="21" t="s">
        <v>114</v>
      </c>
      <c r="B10" s="1">
        <v>3</v>
      </c>
      <c r="C10" s="1">
        <v>6</v>
      </c>
      <c r="D10" s="1">
        <v>18</v>
      </c>
      <c r="E10" s="1">
        <v>7</v>
      </c>
      <c r="F10" s="1" t="s">
        <v>139</v>
      </c>
      <c r="G10" s="1" t="s">
        <v>139</v>
      </c>
      <c r="H10" s="1" t="s">
        <v>61</v>
      </c>
      <c r="I10" s="1" t="s">
        <v>61</v>
      </c>
      <c r="J10" s="1" t="s">
        <v>151</v>
      </c>
      <c r="K10" s="1" t="s">
        <v>151</v>
      </c>
      <c r="L10" s="1" t="s">
        <v>151</v>
      </c>
      <c r="M10" s="1" t="s">
        <v>151</v>
      </c>
      <c r="N10" s="1" t="s">
        <v>151</v>
      </c>
      <c r="P10" s="1">
        <f t="shared" si="0"/>
        <v>31</v>
      </c>
      <c r="Q10" s="7">
        <f t="shared" si="1"/>
        <v>10.333333333333334</v>
      </c>
    </row>
    <row r="11" spans="1:17">
      <c r="A11" s="21" t="s">
        <v>152</v>
      </c>
      <c r="B11" s="1">
        <v>5</v>
      </c>
      <c r="J11" s="1">
        <v>3</v>
      </c>
      <c r="K11" s="1">
        <v>0</v>
      </c>
      <c r="L11" s="1">
        <v>2</v>
      </c>
      <c r="M11" s="1">
        <v>6</v>
      </c>
      <c r="N11" s="1">
        <v>0</v>
      </c>
      <c r="P11" s="1">
        <f t="shared" si="0"/>
        <v>11</v>
      </c>
      <c r="Q11" s="7">
        <f t="shared" si="1"/>
        <v>2.2000000000000002</v>
      </c>
    </row>
    <row r="12" spans="1:17">
      <c r="A12" s="21" t="s">
        <v>115</v>
      </c>
      <c r="B12" s="1">
        <v>12</v>
      </c>
      <c r="C12" s="1">
        <v>0</v>
      </c>
      <c r="D12" s="1">
        <v>0</v>
      </c>
      <c r="E12" s="1">
        <v>0</v>
      </c>
      <c r="F12" s="1">
        <v>2</v>
      </c>
      <c r="G12" s="1">
        <v>4</v>
      </c>
      <c r="H12" s="1">
        <v>3</v>
      </c>
      <c r="I12" s="1">
        <v>2</v>
      </c>
      <c r="J12" s="1">
        <v>0</v>
      </c>
      <c r="K12" s="1">
        <v>2</v>
      </c>
      <c r="L12" s="1">
        <v>0</v>
      </c>
      <c r="M12" s="1">
        <v>0</v>
      </c>
      <c r="N12" s="1">
        <v>0</v>
      </c>
      <c r="P12" s="1">
        <f t="shared" si="0"/>
        <v>13</v>
      </c>
      <c r="Q12" s="7">
        <f t="shared" si="1"/>
        <v>1.0833333333333333</v>
      </c>
    </row>
    <row r="13" spans="1:17">
      <c r="A13" s="21" t="s">
        <v>25</v>
      </c>
      <c r="B13" s="1">
        <v>11</v>
      </c>
      <c r="C13" s="1">
        <v>6</v>
      </c>
      <c r="D13" s="1">
        <v>16</v>
      </c>
      <c r="E13" s="1">
        <v>17</v>
      </c>
      <c r="F13" s="1">
        <v>15</v>
      </c>
      <c r="G13" s="1">
        <v>11</v>
      </c>
      <c r="H13" s="1">
        <v>21</v>
      </c>
      <c r="I13" s="1">
        <v>18</v>
      </c>
      <c r="J13" s="1" t="s">
        <v>61</v>
      </c>
      <c r="K13" s="1">
        <v>10</v>
      </c>
      <c r="L13" s="1">
        <v>5</v>
      </c>
      <c r="M13" s="1">
        <v>10</v>
      </c>
      <c r="N13" s="1">
        <v>15</v>
      </c>
      <c r="P13" s="1">
        <f t="shared" si="0"/>
        <v>144</v>
      </c>
      <c r="Q13" s="7">
        <f t="shared" si="1"/>
        <v>13.090909090909092</v>
      </c>
    </row>
    <row r="14" spans="1:17">
      <c r="A14" s="2" t="s">
        <v>5</v>
      </c>
      <c r="B14" s="1">
        <v>12</v>
      </c>
      <c r="C14" s="2">
        <f t="shared" ref="C14:I14" si="2">SUM(C5:C13)</f>
        <v>28</v>
      </c>
      <c r="D14" s="2">
        <f t="shared" si="2"/>
        <v>48</v>
      </c>
      <c r="E14" s="2">
        <f t="shared" si="2"/>
        <v>35</v>
      </c>
      <c r="F14" s="2">
        <f t="shared" si="2"/>
        <v>44</v>
      </c>
      <c r="G14" s="2">
        <f t="shared" si="2"/>
        <v>24</v>
      </c>
      <c r="H14" s="2">
        <f t="shared" si="2"/>
        <v>31</v>
      </c>
      <c r="I14" s="2">
        <f t="shared" si="2"/>
        <v>40</v>
      </c>
      <c r="J14" s="2">
        <f>SUM(J5:J13)</f>
        <v>32</v>
      </c>
      <c r="K14" s="2">
        <f>SUM(K5:K13)</f>
        <v>47</v>
      </c>
      <c r="L14" s="2">
        <f>SUM(L5:L13)</f>
        <v>27</v>
      </c>
      <c r="M14" s="2">
        <f>SUM(M5:M13)</f>
        <v>38</v>
      </c>
      <c r="N14" s="2">
        <f>SUM(N5:N13)</f>
        <v>46</v>
      </c>
      <c r="P14" s="2">
        <f t="shared" si="0"/>
        <v>440</v>
      </c>
      <c r="Q14" s="8">
        <f t="shared" si="1"/>
        <v>36.666666666666664</v>
      </c>
    </row>
    <row r="15" spans="1:17">
      <c r="A15" s="2" t="s">
        <v>6</v>
      </c>
      <c r="B15" s="1">
        <v>12</v>
      </c>
      <c r="C15" s="3">
        <v>36</v>
      </c>
      <c r="D15" s="3">
        <v>58</v>
      </c>
      <c r="E15" s="3">
        <v>42</v>
      </c>
      <c r="F15" s="3">
        <v>47</v>
      </c>
      <c r="G15" s="3">
        <v>28</v>
      </c>
      <c r="H15" s="3">
        <v>48</v>
      </c>
      <c r="I15" s="3">
        <v>36</v>
      </c>
      <c r="J15" s="3">
        <v>40</v>
      </c>
      <c r="K15" s="3">
        <v>40</v>
      </c>
      <c r="L15" s="3">
        <v>29</v>
      </c>
      <c r="M15" s="3">
        <v>36</v>
      </c>
      <c r="N15" s="3">
        <v>28</v>
      </c>
      <c r="O15" s="9"/>
      <c r="P15" s="3">
        <f t="shared" si="0"/>
        <v>468</v>
      </c>
      <c r="Q15" s="9">
        <f t="shared" si="1"/>
        <v>39</v>
      </c>
    </row>
    <row r="17" spans="1:17">
      <c r="A17" s="4" t="s">
        <v>7</v>
      </c>
    </row>
    <row r="18" spans="1:17">
      <c r="A18" s="21" t="s">
        <v>111</v>
      </c>
      <c r="B18" s="1">
        <v>12</v>
      </c>
      <c r="C18" s="1">
        <v>2</v>
      </c>
      <c r="D18" s="1">
        <v>1</v>
      </c>
      <c r="E18" s="1">
        <v>1</v>
      </c>
      <c r="F18" s="1">
        <v>6</v>
      </c>
      <c r="G18" s="1">
        <v>4</v>
      </c>
      <c r="H18" s="1">
        <v>2</v>
      </c>
      <c r="I18" s="1">
        <v>4</v>
      </c>
      <c r="J18" s="1">
        <v>4</v>
      </c>
      <c r="K18" s="1">
        <v>1</v>
      </c>
      <c r="L18" s="1">
        <v>5</v>
      </c>
      <c r="M18" s="1">
        <v>1</v>
      </c>
      <c r="N18" s="1">
        <v>4</v>
      </c>
      <c r="P18" s="1">
        <f t="shared" ref="P18:P27" si="3">SUM(C18:O18)</f>
        <v>35</v>
      </c>
      <c r="Q18" s="7">
        <f t="shared" ref="Q18:Q27" si="4">P18/B18</f>
        <v>2.9166666666666665</v>
      </c>
    </row>
    <row r="19" spans="1:17">
      <c r="A19" s="21" t="s">
        <v>18</v>
      </c>
      <c r="B19" s="1">
        <v>9</v>
      </c>
      <c r="C19" s="1">
        <v>0</v>
      </c>
      <c r="D19" s="1" t="s">
        <v>139</v>
      </c>
      <c r="E19" s="1" t="s">
        <v>139</v>
      </c>
      <c r="F19" s="1" t="s">
        <v>139</v>
      </c>
      <c r="G19" s="1">
        <v>10</v>
      </c>
      <c r="H19" s="1">
        <v>9</v>
      </c>
      <c r="I19" s="1">
        <v>11</v>
      </c>
      <c r="J19" s="1">
        <v>1</v>
      </c>
      <c r="K19" s="1">
        <v>2</v>
      </c>
      <c r="L19" s="1">
        <v>6</v>
      </c>
      <c r="M19" s="1">
        <v>2</v>
      </c>
      <c r="N19" s="1">
        <v>1</v>
      </c>
      <c r="P19" s="1">
        <f t="shared" si="3"/>
        <v>42</v>
      </c>
      <c r="Q19" s="7">
        <f t="shared" si="4"/>
        <v>4.666666666666667</v>
      </c>
    </row>
    <row r="20" spans="1:17">
      <c r="A20" s="21" t="s">
        <v>153</v>
      </c>
      <c r="B20" s="1">
        <v>5</v>
      </c>
      <c r="J20" s="1">
        <v>17</v>
      </c>
      <c r="K20" s="1">
        <v>8</v>
      </c>
      <c r="L20" s="1">
        <v>11</v>
      </c>
      <c r="M20" s="1">
        <v>13</v>
      </c>
      <c r="N20" s="1">
        <v>10</v>
      </c>
      <c r="P20" s="1">
        <f t="shared" si="3"/>
        <v>59</v>
      </c>
      <c r="Q20" s="7">
        <f t="shared" si="4"/>
        <v>11.8</v>
      </c>
    </row>
    <row r="21" spans="1:17">
      <c r="A21" s="21" t="s">
        <v>112</v>
      </c>
      <c r="B21" s="1">
        <v>12</v>
      </c>
      <c r="C21" s="1">
        <v>9</v>
      </c>
      <c r="D21" s="1">
        <v>13</v>
      </c>
      <c r="E21" s="1">
        <v>16</v>
      </c>
      <c r="F21" s="1">
        <v>12</v>
      </c>
      <c r="G21" s="1">
        <v>11</v>
      </c>
      <c r="H21" s="1">
        <v>4</v>
      </c>
      <c r="I21" s="1">
        <v>10</v>
      </c>
      <c r="J21" s="1">
        <v>6</v>
      </c>
      <c r="K21" s="1">
        <v>5</v>
      </c>
      <c r="L21" s="1">
        <v>3</v>
      </c>
      <c r="M21" s="1">
        <v>5</v>
      </c>
      <c r="N21" s="1">
        <v>6</v>
      </c>
      <c r="P21" s="1">
        <f t="shared" si="3"/>
        <v>100</v>
      </c>
      <c r="Q21" s="7">
        <f t="shared" si="4"/>
        <v>8.3333333333333339</v>
      </c>
    </row>
    <row r="22" spans="1:17">
      <c r="A22" s="21" t="s">
        <v>113</v>
      </c>
      <c r="B22" s="1">
        <v>10</v>
      </c>
      <c r="C22" s="1">
        <v>2</v>
      </c>
      <c r="D22" s="1">
        <v>1</v>
      </c>
      <c r="E22" s="1">
        <v>0</v>
      </c>
      <c r="F22" s="1">
        <v>4</v>
      </c>
      <c r="G22" s="1" t="s">
        <v>61</v>
      </c>
      <c r="H22" s="1">
        <v>2</v>
      </c>
      <c r="I22" s="1">
        <v>1</v>
      </c>
      <c r="J22" s="1">
        <v>1</v>
      </c>
      <c r="K22" s="1">
        <v>0</v>
      </c>
      <c r="L22" s="1">
        <v>1</v>
      </c>
      <c r="M22" s="1" t="s">
        <v>61</v>
      </c>
      <c r="N22" s="1">
        <v>3</v>
      </c>
      <c r="P22" s="1">
        <f t="shared" si="3"/>
        <v>15</v>
      </c>
      <c r="Q22" s="7">
        <f t="shared" si="4"/>
        <v>1.5</v>
      </c>
    </row>
    <row r="23" spans="1:17">
      <c r="A23" s="21" t="s">
        <v>114</v>
      </c>
      <c r="B23" s="1">
        <v>3</v>
      </c>
      <c r="C23" s="1">
        <v>17</v>
      </c>
      <c r="D23" s="1">
        <v>18</v>
      </c>
      <c r="E23" s="1">
        <v>13</v>
      </c>
      <c r="F23" s="1" t="s">
        <v>139</v>
      </c>
      <c r="G23" s="1" t="s">
        <v>139</v>
      </c>
      <c r="H23" s="1" t="s">
        <v>61</v>
      </c>
      <c r="I23" s="1" t="s">
        <v>61</v>
      </c>
      <c r="J23" s="1" t="s">
        <v>151</v>
      </c>
      <c r="K23" s="1" t="s">
        <v>151</v>
      </c>
      <c r="L23" s="1" t="s">
        <v>151</v>
      </c>
      <c r="M23" s="1" t="s">
        <v>151</v>
      </c>
      <c r="N23" s="1" t="s">
        <v>151</v>
      </c>
      <c r="P23" s="1">
        <f t="shared" si="3"/>
        <v>48</v>
      </c>
      <c r="Q23" s="7">
        <f t="shared" si="4"/>
        <v>16</v>
      </c>
    </row>
    <row r="24" spans="1:17">
      <c r="A24" s="21" t="s">
        <v>152</v>
      </c>
      <c r="B24" s="1">
        <v>5</v>
      </c>
      <c r="J24" s="1">
        <v>3</v>
      </c>
      <c r="K24" s="1">
        <v>5</v>
      </c>
      <c r="L24" s="1">
        <v>4</v>
      </c>
      <c r="M24" s="1">
        <v>0</v>
      </c>
      <c r="N24" s="1">
        <v>3</v>
      </c>
      <c r="P24" s="1">
        <f t="shared" si="3"/>
        <v>15</v>
      </c>
      <c r="Q24" s="7">
        <f t="shared" si="4"/>
        <v>3</v>
      </c>
    </row>
    <row r="25" spans="1:17">
      <c r="A25" s="21" t="s">
        <v>115</v>
      </c>
      <c r="B25" s="1">
        <v>12</v>
      </c>
      <c r="C25" s="1">
        <v>0</v>
      </c>
      <c r="D25" s="1">
        <v>5</v>
      </c>
      <c r="E25" s="1">
        <v>1</v>
      </c>
      <c r="F25" s="1">
        <v>4</v>
      </c>
      <c r="G25" s="1">
        <v>4</v>
      </c>
      <c r="H25" s="1">
        <v>1</v>
      </c>
      <c r="I25" s="1">
        <v>2</v>
      </c>
      <c r="J25" s="1">
        <v>1</v>
      </c>
      <c r="K25" s="1">
        <v>0</v>
      </c>
      <c r="L25" s="1">
        <v>2</v>
      </c>
      <c r="M25" s="1">
        <v>0</v>
      </c>
      <c r="N25" s="1">
        <v>1</v>
      </c>
      <c r="P25" s="1">
        <f t="shared" si="3"/>
        <v>21</v>
      </c>
      <c r="Q25" s="7">
        <f t="shared" si="4"/>
        <v>1.75</v>
      </c>
    </row>
    <row r="26" spans="1:17">
      <c r="A26" s="21" t="s">
        <v>25</v>
      </c>
      <c r="B26" s="1">
        <v>11</v>
      </c>
      <c r="C26" s="1">
        <v>12</v>
      </c>
      <c r="D26" s="1">
        <v>12</v>
      </c>
      <c r="E26" s="1">
        <v>6</v>
      </c>
      <c r="F26" s="1">
        <v>12</v>
      </c>
      <c r="G26" s="1">
        <v>14</v>
      </c>
      <c r="H26" s="1">
        <v>17</v>
      </c>
      <c r="I26" s="1">
        <v>13</v>
      </c>
      <c r="J26" s="1" t="s">
        <v>61</v>
      </c>
      <c r="K26" s="1">
        <v>11</v>
      </c>
      <c r="L26" s="1">
        <v>11</v>
      </c>
      <c r="M26" s="1">
        <v>17</v>
      </c>
      <c r="N26" s="1">
        <v>19</v>
      </c>
      <c r="P26" s="1">
        <f t="shared" si="3"/>
        <v>144</v>
      </c>
      <c r="Q26" s="7">
        <f t="shared" si="4"/>
        <v>13.090909090909092</v>
      </c>
    </row>
    <row r="27" spans="1:17">
      <c r="A27" s="2" t="s">
        <v>5</v>
      </c>
      <c r="B27" s="1">
        <v>12</v>
      </c>
      <c r="C27" s="2">
        <f t="shared" ref="C27:I27" si="5">SUM(C18:C26)</f>
        <v>42</v>
      </c>
      <c r="D27" s="2">
        <f t="shared" si="5"/>
        <v>50</v>
      </c>
      <c r="E27" s="2">
        <f t="shared" si="5"/>
        <v>37</v>
      </c>
      <c r="F27" s="2">
        <f t="shared" si="5"/>
        <v>38</v>
      </c>
      <c r="G27" s="2">
        <f t="shared" si="5"/>
        <v>43</v>
      </c>
      <c r="H27" s="2">
        <f t="shared" si="5"/>
        <v>35</v>
      </c>
      <c r="I27" s="2">
        <f t="shared" si="5"/>
        <v>41</v>
      </c>
      <c r="J27" s="2">
        <f>SUM(J18:J26)</f>
        <v>33</v>
      </c>
      <c r="K27" s="2">
        <f>SUM(K18:K26)</f>
        <v>32</v>
      </c>
      <c r="L27" s="2">
        <f>SUM(L18:L26)</f>
        <v>43</v>
      </c>
      <c r="M27" s="2">
        <f>SUM(M18:M26)</f>
        <v>38</v>
      </c>
      <c r="N27" s="2">
        <f>SUM(N18:N26)</f>
        <v>47</v>
      </c>
      <c r="P27" s="2">
        <f t="shared" si="3"/>
        <v>479</v>
      </c>
      <c r="Q27" s="8">
        <f t="shared" si="4"/>
        <v>39.916666666666664</v>
      </c>
    </row>
    <row r="29" spans="1:17">
      <c r="A29" s="4" t="s">
        <v>8</v>
      </c>
    </row>
    <row r="30" spans="1:17">
      <c r="A30" s="21" t="s">
        <v>111</v>
      </c>
      <c r="B30" s="1">
        <v>12</v>
      </c>
      <c r="C30" s="1">
        <v>2</v>
      </c>
      <c r="D30" s="1">
        <v>6</v>
      </c>
      <c r="E30" s="1">
        <v>4</v>
      </c>
      <c r="F30" s="1">
        <v>5</v>
      </c>
      <c r="G30" s="1">
        <v>5</v>
      </c>
      <c r="H30" s="1">
        <v>2</v>
      </c>
      <c r="I30" s="1">
        <v>3</v>
      </c>
      <c r="J30" s="1">
        <v>2</v>
      </c>
      <c r="K30" s="1">
        <v>3</v>
      </c>
      <c r="L30" s="1">
        <v>1</v>
      </c>
      <c r="M30" s="1">
        <v>5</v>
      </c>
      <c r="N30" s="1">
        <v>2</v>
      </c>
      <c r="P30" s="1">
        <f t="shared" ref="P30:P39" si="6">SUM(C30:O30)</f>
        <v>40</v>
      </c>
      <c r="Q30" s="7">
        <f t="shared" ref="Q30:Q39" si="7">P30/B30</f>
        <v>3.3333333333333335</v>
      </c>
    </row>
    <row r="31" spans="1:17">
      <c r="A31" s="21" t="s">
        <v>18</v>
      </c>
      <c r="B31" s="1">
        <v>9</v>
      </c>
      <c r="C31" s="1">
        <v>0</v>
      </c>
      <c r="D31" s="1" t="s">
        <v>139</v>
      </c>
      <c r="E31" s="1" t="s">
        <v>139</v>
      </c>
      <c r="F31" s="1" t="s">
        <v>139</v>
      </c>
      <c r="G31" s="1">
        <v>3</v>
      </c>
      <c r="H31" s="1">
        <v>3</v>
      </c>
      <c r="I31" s="1">
        <v>1</v>
      </c>
      <c r="J31" s="1">
        <v>3</v>
      </c>
      <c r="K31" s="1">
        <v>2</v>
      </c>
      <c r="L31" s="1">
        <v>0</v>
      </c>
      <c r="M31" s="1">
        <v>1</v>
      </c>
      <c r="N31" s="1">
        <v>1</v>
      </c>
      <c r="P31" s="1">
        <f t="shared" si="6"/>
        <v>14</v>
      </c>
      <c r="Q31" s="7">
        <f t="shared" si="7"/>
        <v>1.5555555555555556</v>
      </c>
    </row>
    <row r="32" spans="1:17">
      <c r="A32" s="21" t="s">
        <v>153</v>
      </c>
      <c r="B32" s="1">
        <v>5</v>
      </c>
      <c r="J32" s="1">
        <v>0</v>
      </c>
      <c r="K32" s="1">
        <v>1</v>
      </c>
      <c r="L32" s="1">
        <v>2</v>
      </c>
      <c r="M32" s="1">
        <v>3</v>
      </c>
      <c r="N32" s="1">
        <v>7</v>
      </c>
      <c r="P32" s="1">
        <f t="shared" si="6"/>
        <v>13</v>
      </c>
      <c r="Q32" s="7">
        <f t="shared" si="7"/>
        <v>2.6</v>
      </c>
    </row>
    <row r="33" spans="1:17">
      <c r="A33" s="21" t="s">
        <v>112</v>
      </c>
      <c r="B33" s="1">
        <v>12</v>
      </c>
      <c r="C33" s="1">
        <v>1</v>
      </c>
      <c r="D33" s="1">
        <v>0</v>
      </c>
      <c r="E33" s="1">
        <v>1</v>
      </c>
      <c r="F33" s="1">
        <v>1</v>
      </c>
      <c r="G33" s="1">
        <v>0</v>
      </c>
      <c r="H33" s="1">
        <v>1</v>
      </c>
      <c r="I33" s="1">
        <v>2</v>
      </c>
      <c r="J33" s="1">
        <v>1</v>
      </c>
      <c r="K33" s="1">
        <v>0</v>
      </c>
      <c r="L33" s="1">
        <v>0</v>
      </c>
      <c r="M33" s="1">
        <v>0</v>
      </c>
      <c r="N33" s="1">
        <v>0</v>
      </c>
      <c r="P33" s="1">
        <f t="shared" si="6"/>
        <v>7</v>
      </c>
      <c r="Q33" s="7">
        <f t="shared" si="7"/>
        <v>0.58333333333333337</v>
      </c>
    </row>
    <row r="34" spans="1:17">
      <c r="A34" s="21" t="s">
        <v>113</v>
      </c>
      <c r="B34" s="1">
        <v>10</v>
      </c>
      <c r="C34" s="1">
        <v>0</v>
      </c>
      <c r="D34" s="1">
        <v>0</v>
      </c>
      <c r="E34" s="1">
        <v>0</v>
      </c>
      <c r="F34" s="1">
        <v>0</v>
      </c>
      <c r="G34" s="1" t="s">
        <v>61</v>
      </c>
      <c r="H34" s="1">
        <v>0</v>
      </c>
      <c r="I34" s="1">
        <v>0</v>
      </c>
      <c r="J34" s="1">
        <v>1</v>
      </c>
      <c r="K34" s="1">
        <v>0</v>
      </c>
      <c r="L34" s="1">
        <v>0</v>
      </c>
      <c r="M34" s="1" t="s">
        <v>61</v>
      </c>
      <c r="N34" s="1">
        <v>0</v>
      </c>
      <c r="P34" s="1">
        <f t="shared" si="6"/>
        <v>1</v>
      </c>
      <c r="Q34" s="7">
        <f t="shared" si="7"/>
        <v>0.1</v>
      </c>
    </row>
    <row r="35" spans="1:17">
      <c r="A35" s="21" t="s">
        <v>114</v>
      </c>
      <c r="B35" s="1">
        <v>3</v>
      </c>
      <c r="C35" s="1">
        <v>0</v>
      </c>
      <c r="D35" s="1">
        <v>2</v>
      </c>
      <c r="E35" s="1">
        <v>0</v>
      </c>
      <c r="F35" s="1" t="s">
        <v>139</v>
      </c>
      <c r="G35" s="1" t="s">
        <v>139</v>
      </c>
      <c r="H35" s="1" t="s">
        <v>61</v>
      </c>
      <c r="I35" s="1" t="s">
        <v>61</v>
      </c>
      <c r="J35" s="1" t="s">
        <v>151</v>
      </c>
      <c r="K35" s="1" t="s">
        <v>151</v>
      </c>
      <c r="L35" s="1" t="s">
        <v>151</v>
      </c>
      <c r="M35" s="1" t="s">
        <v>151</v>
      </c>
      <c r="N35" s="1" t="s">
        <v>151</v>
      </c>
      <c r="P35" s="1">
        <f t="shared" si="6"/>
        <v>2</v>
      </c>
      <c r="Q35" s="7">
        <f t="shared" si="7"/>
        <v>0.66666666666666663</v>
      </c>
    </row>
    <row r="36" spans="1:17">
      <c r="A36" s="21" t="s">
        <v>152</v>
      </c>
      <c r="B36" s="1">
        <v>5</v>
      </c>
      <c r="J36" s="1">
        <v>0</v>
      </c>
      <c r="K36" s="1">
        <v>0</v>
      </c>
      <c r="L36" s="1">
        <v>0</v>
      </c>
      <c r="M36" s="1">
        <v>1</v>
      </c>
      <c r="N36" s="1">
        <v>0</v>
      </c>
      <c r="P36" s="1">
        <f t="shared" si="6"/>
        <v>1</v>
      </c>
      <c r="Q36" s="7">
        <f t="shared" si="7"/>
        <v>0.2</v>
      </c>
    </row>
    <row r="37" spans="1:17">
      <c r="A37" s="21" t="s">
        <v>115</v>
      </c>
      <c r="B37" s="1">
        <v>12</v>
      </c>
      <c r="C37" s="1">
        <v>1</v>
      </c>
      <c r="D37" s="1">
        <v>2</v>
      </c>
      <c r="E37" s="1">
        <v>1</v>
      </c>
      <c r="F37" s="1">
        <v>1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P37" s="1">
        <f t="shared" si="6"/>
        <v>5</v>
      </c>
      <c r="Q37" s="7">
        <f t="shared" si="7"/>
        <v>0.41666666666666669</v>
      </c>
    </row>
    <row r="38" spans="1:17">
      <c r="A38" s="21" t="s">
        <v>25</v>
      </c>
      <c r="B38" s="1">
        <v>11</v>
      </c>
      <c r="C38" s="1">
        <v>3</v>
      </c>
      <c r="D38" s="1">
        <v>3</v>
      </c>
      <c r="E38" s="1">
        <v>0</v>
      </c>
      <c r="F38" s="1">
        <v>0</v>
      </c>
      <c r="G38" s="1">
        <v>0</v>
      </c>
      <c r="H38" s="1">
        <v>1</v>
      </c>
      <c r="I38" s="1">
        <v>1</v>
      </c>
      <c r="J38" s="1" t="s">
        <v>61</v>
      </c>
      <c r="K38" s="1">
        <v>4</v>
      </c>
      <c r="L38" s="1">
        <v>2</v>
      </c>
      <c r="M38" s="1">
        <v>1</v>
      </c>
      <c r="N38" s="1">
        <v>3</v>
      </c>
      <c r="P38" s="1">
        <f t="shared" si="6"/>
        <v>18</v>
      </c>
      <c r="Q38" s="7">
        <f t="shared" si="7"/>
        <v>1.6363636363636365</v>
      </c>
    </row>
    <row r="39" spans="1:17">
      <c r="A39" s="2" t="s">
        <v>5</v>
      </c>
      <c r="B39" s="1">
        <v>12</v>
      </c>
      <c r="C39" s="2">
        <f t="shared" ref="C39:I39" si="8">SUM(C30:C38)</f>
        <v>7</v>
      </c>
      <c r="D39" s="2">
        <f t="shared" si="8"/>
        <v>13</v>
      </c>
      <c r="E39" s="2">
        <f t="shared" si="8"/>
        <v>6</v>
      </c>
      <c r="F39" s="2">
        <f t="shared" si="8"/>
        <v>7</v>
      </c>
      <c r="G39" s="2">
        <f t="shared" si="8"/>
        <v>8</v>
      </c>
      <c r="H39" s="2">
        <f t="shared" si="8"/>
        <v>7</v>
      </c>
      <c r="I39" s="2">
        <f t="shared" si="8"/>
        <v>7</v>
      </c>
      <c r="J39" s="2">
        <f>SUM(J30:J38)</f>
        <v>7</v>
      </c>
      <c r="K39" s="2">
        <f>SUM(K30:K38)</f>
        <v>10</v>
      </c>
      <c r="L39" s="2">
        <f>SUM(L30:L38)</f>
        <v>5</v>
      </c>
      <c r="M39" s="2">
        <f>SUM(M30:M38)</f>
        <v>11</v>
      </c>
      <c r="N39" s="2">
        <f>SUM(N30:N38)</f>
        <v>13</v>
      </c>
      <c r="P39" s="2">
        <f t="shared" si="6"/>
        <v>101</v>
      </c>
      <c r="Q39" s="8">
        <f t="shared" si="7"/>
        <v>8.4166666666666661</v>
      </c>
    </row>
    <row r="41" spans="1:17">
      <c r="A41" s="4" t="s">
        <v>9</v>
      </c>
    </row>
    <row r="42" spans="1:17">
      <c r="A42" s="21" t="s">
        <v>111</v>
      </c>
      <c r="B42" s="1">
        <v>12</v>
      </c>
      <c r="C42" s="1">
        <v>3</v>
      </c>
      <c r="D42" s="1">
        <v>1</v>
      </c>
      <c r="E42" s="1">
        <v>1</v>
      </c>
      <c r="F42" s="1">
        <v>2</v>
      </c>
      <c r="G42" s="1">
        <v>2</v>
      </c>
      <c r="H42" s="1">
        <v>1</v>
      </c>
      <c r="I42" s="1">
        <v>4</v>
      </c>
      <c r="J42" s="1">
        <v>2</v>
      </c>
      <c r="K42" s="1">
        <v>0</v>
      </c>
      <c r="L42" s="1">
        <v>0</v>
      </c>
      <c r="M42" s="1">
        <v>0</v>
      </c>
      <c r="N42" s="1">
        <v>0</v>
      </c>
      <c r="P42" s="1">
        <f t="shared" ref="P42:P51" si="9">SUM(C42:O42)</f>
        <v>16</v>
      </c>
      <c r="Q42" s="7">
        <f t="shared" ref="Q42:Q51" si="10">P42/B42</f>
        <v>1.3333333333333333</v>
      </c>
    </row>
    <row r="43" spans="1:17">
      <c r="A43" s="21" t="s">
        <v>18</v>
      </c>
      <c r="B43" s="1">
        <v>9</v>
      </c>
      <c r="C43" s="1">
        <v>0</v>
      </c>
      <c r="D43" s="1" t="s">
        <v>139</v>
      </c>
      <c r="E43" s="1" t="s">
        <v>139</v>
      </c>
      <c r="F43" s="1" t="s">
        <v>139</v>
      </c>
      <c r="G43" s="1">
        <v>0</v>
      </c>
      <c r="H43" s="1">
        <v>1</v>
      </c>
      <c r="I43" s="1">
        <v>0</v>
      </c>
      <c r="J43" s="1">
        <v>0</v>
      </c>
      <c r="K43" s="1">
        <v>0</v>
      </c>
      <c r="L43" s="1">
        <v>0</v>
      </c>
      <c r="M43" s="1">
        <v>1</v>
      </c>
      <c r="N43" s="1">
        <v>1</v>
      </c>
      <c r="P43" s="1">
        <f t="shared" si="9"/>
        <v>3</v>
      </c>
      <c r="Q43" s="7">
        <f t="shared" si="10"/>
        <v>0.33333333333333331</v>
      </c>
    </row>
    <row r="44" spans="1:17">
      <c r="A44" s="21" t="s">
        <v>153</v>
      </c>
      <c r="B44" s="1">
        <v>5</v>
      </c>
      <c r="J44" s="1">
        <v>1</v>
      </c>
      <c r="K44" s="1">
        <v>1</v>
      </c>
      <c r="L44" s="1">
        <v>3</v>
      </c>
      <c r="M44" s="1">
        <v>3</v>
      </c>
      <c r="N44" s="1">
        <v>3</v>
      </c>
      <c r="P44" s="1">
        <f t="shared" si="9"/>
        <v>11</v>
      </c>
      <c r="Q44" s="7">
        <f t="shared" si="10"/>
        <v>2.2000000000000002</v>
      </c>
    </row>
    <row r="45" spans="1:17">
      <c r="A45" s="21" t="s">
        <v>112</v>
      </c>
      <c r="B45" s="1">
        <v>12</v>
      </c>
      <c r="C45" s="1">
        <v>0</v>
      </c>
      <c r="D45" s="1">
        <v>0</v>
      </c>
      <c r="E45" s="1">
        <v>1</v>
      </c>
      <c r="F45" s="1">
        <v>1</v>
      </c>
      <c r="G45" s="1">
        <v>0</v>
      </c>
      <c r="H45" s="1">
        <v>1</v>
      </c>
      <c r="I45" s="1">
        <v>1</v>
      </c>
      <c r="J45" s="1">
        <v>1</v>
      </c>
      <c r="K45" s="1">
        <v>0</v>
      </c>
      <c r="L45" s="1">
        <v>0</v>
      </c>
      <c r="M45" s="1">
        <v>2</v>
      </c>
      <c r="N45" s="1">
        <v>1</v>
      </c>
      <c r="P45" s="1">
        <f t="shared" si="9"/>
        <v>8</v>
      </c>
      <c r="Q45" s="7">
        <f t="shared" si="10"/>
        <v>0.66666666666666663</v>
      </c>
    </row>
    <row r="46" spans="1:17">
      <c r="A46" s="21" t="s">
        <v>113</v>
      </c>
      <c r="B46" s="1">
        <v>10</v>
      </c>
      <c r="C46" s="1">
        <v>1</v>
      </c>
      <c r="D46" s="1">
        <v>0</v>
      </c>
      <c r="E46" s="1">
        <v>0</v>
      </c>
      <c r="F46" s="1">
        <v>0</v>
      </c>
      <c r="G46" s="1" t="s">
        <v>61</v>
      </c>
      <c r="H46" s="1">
        <v>0</v>
      </c>
      <c r="I46" s="1">
        <v>0</v>
      </c>
      <c r="J46" s="1">
        <v>2</v>
      </c>
      <c r="K46" s="1">
        <v>2</v>
      </c>
      <c r="L46" s="1">
        <v>0</v>
      </c>
      <c r="M46" s="1" t="s">
        <v>61</v>
      </c>
      <c r="N46" s="1">
        <v>1</v>
      </c>
      <c r="P46" s="1">
        <f t="shared" si="9"/>
        <v>6</v>
      </c>
      <c r="Q46" s="7">
        <f t="shared" si="10"/>
        <v>0.6</v>
      </c>
    </row>
    <row r="47" spans="1:17">
      <c r="A47" s="21" t="s">
        <v>114</v>
      </c>
      <c r="B47" s="1">
        <v>3</v>
      </c>
      <c r="C47" s="1">
        <v>3</v>
      </c>
      <c r="D47" s="1">
        <v>1</v>
      </c>
      <c r="E47" s="1">
        <v>4</v>
      </c>
      <c r="F47" s="1" t="s">
        <v>139</v>
      </c>
      <c r="G47" s="1" t="s">
        <v>139</v>
      </c>
      <c r="H47" s="1" t="s">
        <v>61</v>
      </c>
      <c r="I47" s="1" t="s">
        <v>61</v>
      </c>
      <c r="J47" s="1" t="s">
        <v>151</v>
      </c>
      <c r="K47" s="1" t="s">
        <v>151</v>
      </c>
      <c r="L47" s="1" t="s">
        <v>151</v>
      </c>
      <c r="M47" s="1" t="s">
        <v>151</v>
      </c>
      <c r="N47" s="1" t="s">
        <v>151</v>
      </c>
      <c r="P47" s="1">
        <f t="shared" si="9"/>
        <v>8</v>
      </c>
      <c r="Q47" s="7">
        <f t="shared" si="10"/>
        <v>2.6666666666666665</v>
      </c>
    </row>
    <row r="48" spans="1:17">
      <c r="A48" s="21" t="s">
        <v>152</v>
      </c>
      <c r="B48" s="1">
        <v>5</v>
      </c>
      <c r="J48" s="1">
        <v>1</v>
      </c>
      <c r="K48" s="1">
        <v>0</v>
      </c>
      <c r="L48" s="1">
        <v>0</v>
      </c>
      <c r="M48" s="1">
        <v>2</v>
      </c>
      <c r="N48" s="1">
        <v>0</v>
      </c>
      <c r="P48" s="1">
        <f t="shared" si="9"/>
        <v>3</v>
      </c>
      <c r="Q48" s="7">
        <f t="shared" si="10"/>
        <v>0.6</v>
      </c>
    </row>
    <row r="49" spans="1:17">
      <c r="A49" s="21" t="s">
        <v>115</v>
      </c>
      <c r="B49" s="1">
        <v>12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1</v>
      </c>
      <c r="M49" s="1">
        <v>1</v>
      </c>
      <c r="N49" s="1">
        <v>1</v>
      </c>
      <c r="P49" s="1">
        <f t="shared" si="9"/>
        <v>3</v>
      </c>
      <c r="Q49" s="7">
        <f t="shared" si="10"/>
        <v>0.25</v>
      </c>
    </row>
    <row r="50" spans="1:17">
      <c r="A50" s="21" t="s">
        <v>25</v>
      </c>
      <c r="B50" s="1">
        <v>11</v>
      </c>
      <c r="C50" s="1">
        <v>1</v>
      </c>
      <c r="D50" s="1">
        <v>1</v>
      </c>
      <c r="E50" s="1">
        <v>0</v>
      </c>
      <c r="F50" s="1">
        <v>1</v>
      </c>
      <c r="G50" s="1">
        <v>2</v>
      </c>
      <c r="H50" s="1">
        <v>3</v>
      </c>
      <c r="I50" s="1">
        <v>1</v>
      </c>
      <c r="J50" s="1" t="s">
        <v>61</v>
      </c>
      <c r="K50" s="1">
        <v>3</v>
      </c>
      <c r="L50" s="1">
        <v>1</v>
      </c>
      <c r="M50" s="1">
        <v>3</v>
      </c>
      <c r="N50" s="1">
        <v>2</v>
      </c>
      <c r="P50" s="1">
        <f t="shared" si="9"/>
        <v>18</v>
      </c>
      <c r="Q50" s="7">
        <f t="shared" si="10"/>
        <v>1.6363636363636365</v>
      </c>
    </row>
    <row r="51" spans="1:17">
      <c r="A51" s="2" t="s">
        <v>5</v>
      </c>
      <c r="B51" s="1">
        <v>12</v>
      </c>
      <c r="C51" s="2">
        <f t="shared" ref="C51:I51" si="11">SUM(C42:C50)</f>
        <v>8</v>
      </c>
      <c r="D51" s="2">
        <f t="shared" si="11"/>
        <v>3</v>
      </c>
      <c r="E51" s="2">
        <f t="shared" si="11"/>
        <v>6</v>
      </c>
      <c r="F51" s="2">
        <f t="shared" si="11"/>
        <v>4</v>
      </c>
      <c r="G51" s="2">
        <f t="shared" si="11"/>
        <v>4</v>
      </c>
      <c r="H51" s="2">
        <f t="shared" si="11"/>
        <v>6</v>
      </c>
      <c r="I51" s="2">
        <f t="shared" si="11"/>
        <v>6</v>
      </c>
      <c r="J51" s="2">
        <f>SUM(J42:J50)</f>
        <v>7</v>
      </c>
      <c r="K51" s="2">
        <f>SUM(K42:K50)</f>
        <v>6</v>
      </c>
      <c r="L51" s="2">
        <f>SUM(L42:L50)</f>
        <v>5</v>
      </c>
      <c r="M51" s="2">
        <f>SUM(M42:M50)</f>
        <v>12</v>
      </c>
      <c r="N51" s="2">
        <f>SUM(N42:N50)</f>
        <v>9</v>
      </c>
      <c r="P51" s="2">
        <f t="shared" si="9"/>
        <v>76</v>
      </c>
      <c r="Q51" s="8">
        <f t="shared" si="10"/>
        <v>6.333333333333333</v>
      </c>
    </row>
    <row r="53" spans="1:17">
      <c r="A53" s="4" t="s">
        <v>10</v>
      </c>
    </row>
    <row r="54" spans="1:17">
      <c r="A54" s="21" t="s">
        <v>111</v>
      </c>
      <c r="B54" s="1">
        <v>12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P54" s="1">
        <f t="shared" ref="P54:P63" si="12">SUM(C54:O54)</f>
        <v>0</v>
      </c>
      <c r="Q54" s="7">
        <f t="shared" ref="Q54:Q63" si="13">P54/B54</f>
        <v>0</v>
      </c>
    </row>
    <row r="55" spans="1:17">
      <c r="A55" s="21" t="s">
        <v>18</v>
      </c>
      <c r="B55" s="1">
        <v>9</v>
      </c>
      <c r="C55" s="1">
        <v>0</v>
      </c>
      <c r="D55" s="1" t="s">
        <v>139</v>
      </c>
      <c r="E55" s="1" t="s">
        <v>139</v>
      </c>
      <c r="F55" s="1" t="s">
        <v>139</v>
      </c>
      <c r="G55" s="1">
        <v>1</v>
      </c>
      <c r="H55" s="1">
        <v>0</v>
      </c>
      <c r="I55" s="1">
        <v>1</v>
      </c>
      <c r="J55" s="1">
        <v>1</v>
      </c>
      <c r="K55" s="1">
        <v>0</v>
      </c>
      <c r="L55" s="1">
        <v>0</v>
      </c>
      <c r="M55" s="1">
        <v>0</v>
      </c>
      <c r="N55" s="1">
        <v>0</v>
      </c>
      <c r="P55" s="1">
        <f t="shared" si="12"/>
        <v>3</v>
      </c>
      <c r="Q55" s="7">
        <f t="shared" si="13"/>
        <v>0.33333333333333331</v>
      </c>
    </row>
    <row r="56" spans="1:17">
      <c r="A56" s="21" t="s">
        <v>153</v>
      </c>
      <c r="B56" s="1">
        <v>5</v>
      </c>
      <c r="J56" s="1">
        <v>1</v>
      </c>
      <c r="K56" s="1">
        <v>0</v>
      </c>
      <c r="L56" s="1">
        <v>0</v>
      </c>
      <c r="M56" s="1">
        <v>1</v>
      </c>
      <c r="N56" s="1">
        <v>0</v>
      </c>
      <c r="P56" s="1">
        <f t="shared" si="12"/>
        <v>2</v>
      </c>
      <c r="Q56" s="7">
        <f t="shared" si="13"/>
        <v>0.4</v>
      </c>
    </row>
    <row r="57" spans="1:17">
      <c r="A57" s="21" t="s">
        <v>112</v>
      </c>
      <c r="B57" s="1">
        <v>12</v>
      </c>
      <c r="C57" s="1">
        <v>1</v>
      </c>
      <c r="D57" s="1">
        <v>0</v>
      </c>
      <c r="E57" s="1">
        <v>0</v>
      </c>
      <c r="F57" s="1">
        <v>0</v>
      </c>
      <c r="G57" s="1">
        <v>0</v>
      </c>
      <c r="H57" s="1">
        <v>2</v>
      </c>
      <c r="I57" s="1">
        <v>0</v>
      </c>
      <c r="J57" s="1">
        <v>0</v>
      </c>
      <c r="K57" s="1">
        <v>0</v>
      </c>
      <c r="L57" s="1">
        <v>1</v>
      </c>
      <c r="M57" s="1">
        <v>0</v>
      </c>
      <c r="N57" s="1">
        <v>0</v>
      </c>
      <c r="P57" s="1">
        <f t="shared" si="12"/>
        <v>4</v>
      </c>
      <c r="Q57" s="7">
        <f t="shared" si="13"/>
        <v>0.33333333333333331</v>
      </c>
    </row>
    <row r="58" spans="1:17">
      <c r="A58" s="21" t="s">
        <v>113</v>
      </c>
      <c r="B58" s="1">
        <v>10</v>
      </c>
      <c r="C58" s="1">
        <v>0</v>
      </c>
      <c r="D58" s="1">
        <v>0</v>
      </c>
      <c r="E58" s="1">
        <v>0</v>
      </c>
      <c r="F58" s="1">
        <v>0</v>
      </c>
      <c r="G58" s="1" t="s">
        <v>61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 t="s">
        <v>61</v>
      </c>
      <c r="N58" s="1">
        <v>0</v>
      </c>
      <c r="P58" s="1">
        <f t="shared" si="12"/>
        <v>0</v>
      </c>
      <c r="Q58" s="7">
        <f t="shared" si="13"/>
        <v>0</v>
      </c>
    </row>
    <row r="59" spans="1:17">
      <c r="A59" s="21" t="s">
        <v>114</v>
      </c>
      <c r="B59" s="1">
        <v>3</v>
      </c>
      <c r="C59" s="1">
        <v>2</v>
      </c>
      <c r="D59" s="1">
        <v>1</v>
      </c>
      <c r="E59" s="1">
        <v>0</v>
      </c>
      <c r="F59" s="1" t="s">
        <v>139</v>
      </c>
      <c r="G59" s="1" t="s">
        <v>139</v>
      </c>
      <c r="H59" s="1" t="s">
        <v>61</v>
      </c>
      <c r="I59" s="1" t="s">
        <v>61</v>
      </c>
      <c r="J59" s="1" t="s">
        <v>151</v>
      </c>
      <c r="K59" s="1" t="s">
        <v>151</v>
      </c>
      <c r="L59" s="1" t="s">
        <v>151</v>
      </c>
      <c r="M59" s="1" t="s">
        <v>151</v>
      </c>
      <c r="N59" s="1" t="s">
        <v>151</v>
      </c>
      <c r="P59" s="1">
        <f t="shared" si="12"/>
        <v>3</v>
      </c>
      <c r="Q59" s="7">
        <f t="shared" si="13"/>
        <v>1</v>
      </c>
    </row>
    <row r="60" spans="1:17">
      <c r="A60" s="21" t="s">
        <v>152</v>
      </c>
      <c r="B60" s="1">
        <v>5</v>
      </c>
      <c r="J60" s="1">
        <v>1</v>
      </c>
      <c r="K60" s="1">
        <v>0</v>
      </c>
      <c r="L60" s="1">
        <v>0</v>
      </c>
      <c r="M60" s="1">
        <v>0</v>
      </c>
      <c r="N60" s="1">
        <v>0</v>
      </c>
      <c r="P60" s="1">
        <f t="shared" si="12"/>
        <v>1</v>
      </c>
      <c r="Q60" s="7">
        <f t="shared" si="13"/>
        <v>0.2</v>
      </c>
    </row>
    <row r="61" spans="1:17">
      <c r="A61" s="21" t="s">
        <v>115</v>
      </c>
      <c r="B61" s="1">
        <v>12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P61" s="1">
        <f t="shared" si="12"/>
        <v>0</v>
      </c>
      <c r="Q61" s="7">
        <f t="shared" si="13"/>
        <v>0</v>
      </c>
    </row>
    <row r="62" spans="1:17">
      <c r="A62" s="21" t="s">
        <v>25</v>
      </c>
      <c r="B62" s="1">
        <v>11</v>
      </c>
      <c r="C62" s="1">
        <v>0</v>
      </c>
      <c r="D62" s="1">
        <v>2</v>
      </c>
      <c r="E62" s="1">
        <v>0</v>
      </c>
      <c r="F62" s="1">
        <v>1</v>
      </c>
      <c r="G62" s="1">
        <v>1</v>
      </c>
      <c r="H62" s="1">
        <v>1</v>
      </c>
      <c r="I62" s="1">
        <v>0</v>
      </c>
      <c r="J62" s="1" t="s">
        <v>61</v>
      </c>
      <c r="K62" s="1">
        <v>1</v>
      </c>
      <c r="L62" s="1">
        <v>0</v>
      </c>
      <c r="M62" s="1">
        <v>3</v>
      </c>
      <c r="N62" s="1">
        <v>1</v>
      </c>
      <c r="P62" s="1">
        <f t="shared" si="12"/>
        <v>10</v>
      </c>
      <c r="Q62" s="7">
        <f t="shared" si="13"/>
        <v>0.90909090909090906</v>
      </c>
    </row>
    <row r="63" spans="1:17">
      <c r="A63" s="2" t="s">
        <v>5</v>
      </c>
      <c r="B63" s="1">
        <v>12</v>
      </c>
      <c r="C63" s="2">
        <f t="shared" ref="C63:I63" si="14">SUM(C54:C62)</f>
        <v>3</v>
      </c>
      <c r="D63" s="2">
        <f t="shared" si="14"/>
        <v>3</v>
      </c>
      <c r="E63" s="2">
        <f t="shared" si="14"/>
        <v>0</v>
      </c>
      <c r="F63" s="2">
        <f t="shared" si="14"/>
        <v>1</v>
      </c>
      <c r="G63" s="2">
        <f t="shared" si="14"/>
        <v>2</v>
      </c>
      <c r="H63" s="2">
        <f t="shared" si="14"/>
        <v>3</v>
      </c>
      <c r="I63" s="2">
        <f t="shared" si="14"/>
        <v>1</v>
      </c>
      <c r="J63" s="2">
        <f>SUM(J54:J62)</f>
        <v>3</v>
      </c>
      <c r="K63" s="2">
        <f>SUM(K54:K62)</f>
        <v>1</v>
      </c>
      <c r="L63" s="2">
        <f>SUM(L54:L62)</f>
        <v>1</v>
      </c>
      <c r="M63" s="2">
        <f>SUM(M54:M62)</f>
        <v>4</v>
      </c>
      <c r="N63" s="2">
        <f>SUM(N54:N62)</f>
        <v>1</v>
      </c>
      <c r="P63" s="2">
        <f t="shared" si="12"/>
        <v>23</v>
      </c>
      <c r="Q63" s="8">
        <f t="shared" si="13"/>
        <v>1.9166666666666667</v>
      </c>
    </row>
    <row r="65" spans="1:14">
      <c r="A65" s="2" t="s">
        <v>93</v>
      </c>
      <c r="B65" s="13" t="s">
        <v>3</v>
      </c>
      <c r="C65" s="13" t="s">
        <v>51</v>
      </c>
      <c r="D65" s="13" t="s">
        <v>30</v>
      </c>
      <c r="E65" s="14" t="s">
        <v>31</v>
      </c>
    </row>
    <row r="66" spans="1:14">
      <c r="A66" s="21" t="s">
        <v>111</v>
      </c>
      <c r="B66" s="1">
        <v>12</v>
      </c>
      <c r="C66" s="1">
        <v>9</v>
      </c>
      <c r="D66" s="1">
        <v>14</v>
      </c>
      <c r="E66" s="31">
        <f>C66/D66</f>
        <v>0.6428571428571429</v>
      </c>
      <c r="F66" s="31"/>
      <c r="G66" s="31"/>
      <c r="H66" s="31"/>
      <c r="I66" s="31"/>
      <c r="J66" s="31"/>
      <c r="K66" s="31"/>
      <c r="L66" s="31"/>
      <c r="M66" s="31"/>
      <c r="N66" s="31"/>
    </row>
    <row r="67" spans="1:14">
      <c r="A67" s="21" t="s">
        <v>18</v>
      </c>
      <c r="B67" s="1">
        <v>9</v>
      </c>
      <c r="C67" s="1">
        <v>2</v>
      </c>
      <c r="D67" s="1">
        <v>6</v>
      </c>
      <c r="E67" s="31">
        <f>C67/D67</f>
        <v>0.33333333333333331</v>
      </c>
    </row>
    <row r="68" spans="1:14">
      <c r="A68" s="21" t="s">
        <v>153</v>
      </c>
      <c r="B68" s="1">
        <v>5</v>
      </c>
      <c r="C68" s="1">
        <v>2</v>
      </c>
      <c r="D68" s="1">
        <v>7</v>
      </c>
      <c r="E68" s="31">
        <f>C68/D68</f>
        <v>0.2857142857142857</v>
      </c>
    </row>
    <row r="69" spans="1:14">
      <c r="A69" s="21" t="s">
        <v>112</v>
      </c>
      <c r="B69" s="1">
        <v>12</v>
      </c>
      <c r="C69" s="1">
        <v>6</v>
      </c>
      <c r="D69" s="1">
        <v>12</v>
      </c>
      <c r="E69" s="31">
        <f>C69/D69</f>
        <v>0.5</v>
      </c>
      <c r="F69" s="31"/>
      <c r="G69" s="31"/>
      <c r="H69" s="31"/>
      <c r="I69" s="31"/>
      <c r="J69" s="31"/>
      <c r="K69" s="31"/>
      <c r="L69" s="31"/>
      <c r="M69" s="31"/>
      <c r="N69" s="31"/>
    </row>
    <row r="70" spans="1:14">
      <c r="A70" s="21" t="s">
        <v>113</v>
      </c>
      <c r="B70" s="1">
        <v>10</v>
      </c>
    </row>
    <row r="71" spans="1:14">
      <c r="A71" s="21" t="s">
        <v>114</v>
      </c>
      <c r="B71" s="1">
        <v>3</v>
      </c>
      <c r="C71" s="1">
        <v>3</v>
      </c>
      <c r="D71" s="1">
        <v>15</v>
      </c>
      <c r="E71" s="31">
        <f>C71/D71</f>
        <v>0.2</v>
      </c>
      <c r="F71" s="31"/>
      <c r="G71" s="31"/>
      <c r="H71" s="31"/>
      <c r="I71" s="31"/>
      <c r="J71" s="31"/>
      <c r="K71" s="31"/>
      <c r="L71" s="31"/>
      <c r="M71" s="31"/>
      <c r="N71" s="31"/>
    </row>
    <row r="72" spans="1:14">
      <c r="A72" s="21" t="s">
        <v>152</v>
      </c>
      <c r="B72" s="1">
        <v>5</v>
      </c>
      <c r="C72" s="1">
        <v>0</v>
      </c>
      <c r="D72" s="1">
        <v>2</v>
      </c>
      <c r="E72" s="31">
        <f>C72/D72</f>
        <v>0</v>
      </c>
      <c r="F72" s="31"/>
      <c r="G72" s="31"/>
      <c r="H72" s="31"/>
      <c r="I72" s="31"/>
      <c r="J72" s="31"/>
      <c r="K72" s="31"/>
      <c r="L72" s="31"/>
      <c r="M72" s="31"/>
      <c r="N72" s="31"/>
    </row>
    <row r="73" spans="1:14">
      <c r="A73" s="21" t="s">
        <v>115</v>
      </c>
      <c r="B73" s="1">
        <v>12</v>
      </c>
    </row>
    <row r="74" spans="1:14">
      <c r="A74" s="21" t="s">
        <v>25</v>
      </c>
      <c r="B74" s="1">
        <v>11</v>
      </c>
      <c r="C74" s="1">
        <v>8</v>
      </c>
      <c r="D74" s="1">
        <v>22</v>
      </c>
      <c r="E74" s="31">
        <f>C74/D74</f>
        <v>0.36363636363636365</v>
      </c>
      <c r="F74" s="31"/>
      <c r="G74" s="31"/>
      <c r="H74" s="31"/>
      <c r="I74" s="31"/>
      <c r="J74" s="31"/>
      <c r="K74" s="31"/>
      <c r="L74" s="31"/>
      <c r="M74" s="31"/>
      <c r="N74" s="31"/>
    </row>
    <row r="75" spans="1:14">
      <c r="A75" s="2" t="s">
        <v>5</v>
      </c>
      <c r="B75" s="1">
        <v>12</v>
      </c>
      <c r="C75" s="2">
        <f>SUM(C66:C74)</f>
        <v>30</v>
      </c>
      <c r="D75" s="2">
        <f>SUM(D66:D74)</f>
        <v>78</v>
      </c>
      <c r="E75" s="38">
        <f>C75/D75</f>
        <v>0.38461538461538464</v>
      </c>
      <c r="F75" s="38"/>
      <c r="G75" s="38"/>
      <c r="H75" s="38"/>
      <c r="I75" s="38"/>
      <c r="J75" s="38"/>
      <c r="K75" s="38"/>
      <c r="L75" s="38"/>
      <c r="M75" s="38"/>
      <c r="N75" s="38"/>
    </row>
  </sheetData>
  <pageMargins left="0.7" right="0.7" top="0.75" bottom="0.75" header="0.3" footer="0.3"/>
  <pageSetup orientation="portrait" horizontalDpi="1200" verticalDpi="1200" r:id="rId1"/>
  <ignoredErrors>
    <ignoredError sqref="P5:P6 P61:P63 P7:P15 P18:P60" formulaRange="1"/>
    <ignoredError sqref="Q12:Q14 Q73 Q6 Q8:Q10 Q19 Q21:Q23 Q25:Q31 Q33:Q35 Q37:Q43 Q45:Q47 Q49:Q55 Q57:Q59 Q61:Q67 Q69:Q71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F10F4-354B-421D-873E-32F14E3CA6A8}">
  <dimension ref="A1:Q75"/>
  <sheetViews>
    <sheetView zoomScale="130" zoomScaleNormal="130" workbookViewId="0"/>
  </sheetViews>
  <sheetFormatPr defaultColWidth="9.140625" defaultRowHeight="15"/>
  <cols>
    <col min="1" max="1" width="24.7109375" style="1" bestFit="1" customWidth="1"/>
    <col min="2" max="2" width="9.140625" style="1"/>
    <col min="3" max="3" width="8" style="1" customWidth="1"/>
    <col min="4" max="4" width="7.85546875" style="1" customWidth="1"/>
    <col min="5" max="5" width="11.42578125" style="1" customWidth="1"/>
    <col min="6" max="6" width="13.42578125" style="1" bestFit="1" customWidth="1"/>
    <col min="7" max="7" width="9.28515625" style="1" customWidth="1"/>
    <col min="8" max="8" width="8.7109375" style="1" customWidth="1"/>
    <col min="9" max="12" width="13.42578125" style="1" customWidth="1"/>
    <col min="13" max="13" width="14.28515625" style="1" bestFit="1" customWidth="1"/>
    <col min="14" max="14" width="14.28515625" style="1" customWidth="1"/>
    <col min="15" max="15" width="8" style="1" customWidth="1"/>
    <col min="16" max="16" width="11.42578125" style="1" bestFit="1" customWidth="1"/>
    <col min="17" max="16384" width="9.140625" style="1"/>
  </cols>
  <sheetData>
    <row r="1" spans="1:17">
      <c r="A1" s="30" t="s">
        <v>124</v>
      </c>
    </row>
    <row r="2" spans="1:17">
      <c r="C2" s="11" t="s">
        <v>60</v>
      </c>
      <c r="D2" s="41" t="s">
        <v>59</v>
      </c>
      <c r="E2" s="41" t="s">
        <v>59</v>
      </c>
      <c r="F2" s="41" t="s">
        <v>59</v>
      </c>
      <c r="G2" s="11" t="s">
        <v>138</v>
      </c>
      <c r="H2" s="41" t="s">
        <v>59</v>
      </c>
      <c r="I2" s="41" t="s">
        <v>59</v>
      </c>
      <c r="J2" s="41" t="s">
        <v>59</v>
      </c>
      <c r="K2" s="41" t="s">
        <v>59</v>
      </c>
      <c r="L2" s="11" t="s">
        <v>60</v>
      </c>
      <c r="M2" s="41" t="s">
        <v>59</v>
      </c>
      <c r="N2" s="41" t="s">
        <v>59</v>
      </c>
    </row>
    <row r="3" spans="1:17">
      <c r="A3" s="2" t="s">
        <v>0</v>
      </c>
      <c r="C3" s="2" t="s">
        <v>84</v>
      </c>
      <c r="D3" s="2" t="s">
        <v>84</v>
      </c>
      <c r="E3" s="2" t="s">
        <v>69</v>
      </c>
      <c r="F3" s="2" t="s">
        <v>78</v>
      </c>
      <c r="G3" s="2" t="s">
        <v>81</v>
      </c>
      <c r="H3" s="2" t="s">
        <v>82</v>
      </c>
      <c r="I3" s="2" t="s">
        <v>20</v>
      </c>
      <c r="J3" s="2" t="s">
        <v>82</v>
      </c>
      <c r="K3" s="2" t="s">
        <v>80</v>
      </c>
      <c r="L3" s="2" t="s">
        <v>83</v>
      </c>
      <c r="M3" s="2" t="s">
        <v>129</v>
      </c>
      <c r="N3" s="2" t="s">
        <v>129</v>
      </c>
      <c r="O3" s="2"/>
      <c r="P3" s="2"/>
    </row>
    <row r="4" spans="1:17">
      <c r="A4" s="4" t="s">
        <v>1</v>
      </c>
      <c r="B4" s="2" t="s">
        <v>3</v>
      </c>
      <c r="C4" s="1" t="s">
        <v>63</v>
      </c>
      <c r="D4" s="1" t="s">
        <v>135</v>
      </c>
      <c r="E4" s="1" t="s">
        <v>137</v>
      </c>
      <c r="F4" s="1" t="s">
        <v>137</v>
      </c>
      <c r="G4" s="1" t="s">
        <v>141</v>
      </c>
      <c r="H4" s="1" t="s">
        <v>143</v>
      </c>
      <c r="I4" s="1" t="s">
        <v>144</v>
      </c>
      <c r="J4" s="1" t="s">
        <v>149</v>
      </c>
      <c r="K4" s="1" t="s">
        <v>155</v>
      </c>
      <c r="L4" s="1" t="s">
        <v>157</v>
      </c>
      <c r="M4" s="1" t="s">
        <v>157</v>
      </c>
      <c r="N4" s="1" t="s">
        <v>160</v>
      </c>
      <c r="P4" s="2" t="s">
        <v>52</v>
      </c>
      <c r="Q4" s="8" t="s">
        <v>40</v>
      </c>
    </row>
    <row r="5" spans="1:17">
      <c r="A5" s="16" t="s">
        <v>125</v>
      </c>
      <c r="B5" s="1">
        <v>8</v>
      </c>
      <c r="C5" s="1">
        <v>0</v>
      </c>
      <c r="D5" s="1" t="s">
        <v>61</v>
      </c>
      <c r="E5" s="1">
        <v>0</v>
      </c>
      <c r="F5" s="1">
        <v>0</v>
      </c>
      <c r="G5" s="1">
        <v>0</v>
      </c>
      <c r="H5" s="1">
        <v>0</v>
      </c>
      <c r="I5" s="1" t="s">
        <v>61</v>
      </c>
      <c r="J5" s="1">
        <v>0</v>
      </c>
      <c r="K5" s="1">
        <v>0</v>
      </c>
      <c r="L5" s="1" t="s">
        <v>139</v>
      </c>
      <c r="M5" s="1" t="s">
        <v>61</v>
      </c>
      <c r="N5" s="1">
        <v>0</v>
      </c>
      <c r="P5" s="1">
        <f>SUM(C5:O5)</f>
        <v>0</v>
      </c>
      <c r="Q5" s="7">
        <f>P5/B5</f>
        <v>0</v>
      </c>
    </row>
    <row r="6" spans="1:17">
      <c r="A6" s="16" t="s">
        <v>37</v>
      </c>
      <c r="B6" s="1">
        <v>12</v>
      </c>
      <c r="C6" s="1">
        <v>9</v>
      </c>
      <c r="D6" s="1">
        <v>16</v>
      </c>
      <c r="E6" s="1">
        <v>14</v>
      </c>
      <c r="F6" s="1">
        <v>19</v>
      </c>
      <c r="G6" s="1">
        <v>19</v>
      </c>
      <c r="H6" s="1">
        <v>20</v>
      </c>
      <c r="I6" s="1">
        <v>7</v>
      </c>
      <c r="J6" s="1">
        <v>16</v>
      </c>
      <c r="K6" s="1">
        <v>15</v>
      </c>
      <c r="L6" s="1">
        <v>5</v>
      </c>
      <c r="M6" s="1">
        <v>15</v>
      </c>
      <c r="N6" s="1">
        <v>16</v>
      </c>
      <c r="P6" s="1">
        <f t="shared" ref="P6:P15" si="0">SUM(C6:O6)</f>
        <v>171</v>
      </c>
      <c r="Q6" s="7">
        <f>P6/B6</f>
        <v>14.25</v>
      </c>
    </row>
    <row r="7" spans="1:17">
      <c r="A7" s="16" t="s">
        <v>64</v>
      </c>
      <c r="B7" s="1">
        <v>11</v>
      </c>
      <c r="C7" s="1">
        <v>6</v>
      </c>
      <c r="D7" s="1">
        <v>7</v>
      </c>
      <c r="E7" s="1">
        <v>8</v>
      </c>
      <c r="F7" s="1">
        <v>10</v>
      </c>
      <c r="G7" s="1">
        <v>3</v>
      </c>
      <c r="H7" s="1">
        <v>3</v>
      </c>
      <c r="I7" s="1">
        <v>11</v>
      </c>
      <c r="J7" s="1">
        <v>9</v>
      </c>
      <c r="K7" s="1" t="s">
        <v>61</v>
      </c>
      <c r="L7" s="1">
        <v>12</v>
      </c>
      <c r="M7" s="1">
        <v>3</v>
      </c>
      <c r="N7" s="1">
        <v>4</v>
      </c>
      <c r="P7" s="1">
        <f t="shared" si="0"/>
        <v>76</v>
      </c>
      <c r="Q7" s="7">
        <f>P7/B7</f>
        <v>6.9090909090909092</v>
      </c>
    </row>
    <row r="8" spans="1:17">
      <c r="A8" s="16" t="s">
        <v>74</v>
      </c>
      <c r="B8" s="1">
        <v>11</v>
      </c>
      <c r="C8" s="1">
        <v>2</v>
      </c>
      <c r="D8" s="1">
        <v>0</v>
      </c>
      <c r="E8" s="1">
        <v>2</v>
      </c>
      <c r="F8" s="1">
        <v>6</v>
      </c>
      <c r="G8" s="1">
        <v>5</v>
      </c>
      <c r="H8" s="1">
        <v>2</v>
      </c>
      <c r="I8" s="1">
        <v>14</v>
      </c>
      <c r="J8" s="1" t="s">
        <v>61</v>
      </c>
      <c r="K8" s="1">
        <v>2</v>
      </c>
      <c r="L8" s="1">
        <v>5</v>
      </c>
      <c r="M8" s="1">
        <v>4</v>
      </c>
      <c r="N8" s="1">
        <v>0</v>
      </c>
      <c r="P8" s="1">
        <f t="shared" si="0"/>
        <v>42</v>
      </c>
      <c r="Q8" s="7">
        <f t="shared" ref="Q8:Q11" si="1">P8/B8</f>
        <v>3.8181818181818183</v>
      </c>
    </row>
    <row r="9" spans="1:17">
      <c r="A9" s="16" t="s">
        <v>77</v>
      </c>
      <c r="B9" s="1">
        <v>6</v>
      </c>
      <c r="C9" s="1">
        <v>16</v>
      </c>
      <c r="D9" s="1">
        <v>5</v>
      </c>
      <c r="E9" s="1">
        <v>19</v>
      </c>
      <c r="F9" s="1">
        <v>15</v>
      </c>
      <c r="G9" s="1">
        <v>20</v>
      </c>
      <c r="H9" s="1" t="s">
        <v>139</v>
      </c>
      <c r="I9" s="1" t="s">
        <v>61</v>
      </c>
      <c r="J9" s="1" t="s">
        <v>151</v>
      </c>
      <c r="K9" s="1" t="s">
        <v>151</v>
      </c>
      <c r="L9" s="1" t="s">
        <v>151</v>
      </c>
      <c r="M9" s="1" t="s">
        <v>151</v>
      </c>
      <c r="N9" s="1" t="s">
        <v>151</v>
      </c>
      <c r="P9" s="1">
        <f t="shared" si="0"/>
        <v>75</v>
      </c>
      <c r="Q9" s="7">
        <f t="shared" si="1"/>
        <v>12.5</v>
      </c>
    </row>
    <row r="10" spans="1:17">
      <c r="A10" s="16" t="s">
        <v>126</v>
      </c>
      <c r="B10" s="1">
        <v>11</v>
      </c>
      <c r="C10" s="1">
        <v>2</v>
      </c>
      <c r="D10" s="1">
        <v>4</v>
      </c>
      <c r="E10" s="1">
        <v>0</v>
      </c>
      <c r="F10" s="1">
        <v>6</v>
      </c>
      <c r="G10" s="1">
        <v>4</v>
      </c>
      <c r="H10" s="1">
        <v>1</v>
      </c>
      <c r="I10" s="1" t="s">
        <v>61</v>
      </c>
      <c r="J10" s="1">
        <v>2</v>
      </c>
      <c r="K10" s="1">
        <v>6</v>
      </c>
      <c r="L10" s="1">
        <v>5</v>
      </c>
      <c r="M10" s="1">
        <v>0</v>
      </c>
      <c r="N10" s="1">
        <v>6</v>
      </c>
      <c r="P10" s="1">
        <f t="shared" si="0"/>
        <v>36</v>
      </c>
      <c r="Q10" s="7">
        <f t="shared" si="1"/>
        <v>3.2727272727272729</v>
      </c>
    </row>
    <row r="11" spans="1:17">
      <c r="A11" s="16" t="s">
        <v>2</v>
      </c>
      <c r="B11" s="1">
        <v>11</v>
      </c>
      <c r="C11" s="1">
        <v>0</v>
      </c>
      <c r="D11" s="1">
        <v>6</v>
      </c>
      <c r="E11" s="1">
        <v>0</v>
      </c>
      <c r="F11" s="1">
        <v>0</v>
      </c>
      <c r="G11" s="1">
        <v>2</v>
      </c>
      <c r="H11" s="1">
        <v>0</v>
      </c>
      <c r="I11" s="1">
        <v>9</v>
      </c>
      <c r="J11" s="1" t="s">
        <v>61</v>
      </c>
      <c r="K11" s="1">
        <v>2</v>
      </c>
      <c r="L11" s="1">
        <v>0</v>
      </c>
      <c r="M11" s="1">
        <v>0</v>
      </c>
      <c r="N11" s="1">
        <v>2</v>
      </c>
      <c r="P11" s="1">
        <f t="shared" si="0"/>
        <v>21</v>
      </c>
      <c r="Q11" s="7">
        <f t="shared" si="1"/>
        <v>1.9090909090909092</v>
      </c>
    </row>
    <row r="12" spans="1:17">
      <c r="A12" s="16" t="s">
        <v>127</v>
      </c>
      <c r="B12" s="1">
        <v>11</v>
      </c>
      <c r="C12" s="1">
        <v>0</v>
      </c>
      <c r="D12" s="1">
        <v>2</v>
      </c>
      <c r="E12" s="1" t="s">
        <v>139</v>
      </c>
      <c r="F12" s="1">
        <v>0</v>
      </c>
      <c r="G12" s="1">
        <v>0</v>
      </c>
      <c r="H12" s="1">
        <v>2</v>
      </c>
      <c r="I12" s="1">
        <v>4</v>
      </c>
      <c r="J12" s="1">
        <v>0</v>
      </c>
      <c r="K12" s="1">
        <v>2</v>
      </c>
      <c r="L12" s="1">
        <v>4</v>
      </c>
      <c r="M12" s="1">
        <v>2</v>
      </c>
      <c r="N12" s="1">
        <v>2</v>
      </c>
      <c r="P12" s="1">
        <f>SUM(C12:O12)</f>
        <v>18</v>
      </c>
      <c r="Q12" s="7">
        <f>P12/B12</f>
        <v>1.6363636363636365</v>
      </c>
    </row>
    <row r="13" spans="1:17">
      <c r="A13" s="16" t="s">
        <v>150</v>
      </c>
      <c r="B13" s="1">
        <v>5</v>
      </c>
      <c r="J13" s="1">
        <v>13</v>
      </c>
      <c r="K13" s="1">
        <v>14</v>
      </c>
      <c r="L13" s="1">
        <v>6</v>
      </c>
      <c r="M13" s="1">
        <v>11</v>
      </c>
      <c r="N13" s="1">
        <v>10</v>
      </c>
      <c r="P13" s="1">
        <f>SUM(C13:O13)</f>
        <v>54</v>
      </c>
      <c r="Q13" s="7">
        <f>P13/B13</f>
        <v>10.8</v>
      </c>
    </row>
    <row r="14" spans="1:17">
      <c r="A14" s="2" t="s">
        <v>5</v>
      </c>
      <c r="B14" s="1">
        <v>12</v>
      </c>
      <c r="C14" s="4">
        <f>SUM(C5:C12)</f>
        <v>35</v>
      </c>
      <c r="D14" s="4">
        <f>SUM(D6:D12)</f>
        <v>40</v>
      </c>
      <c r="E14" s="4">
        <f>SUM(E5:E12)</f>
        <v>43</v>
      </c>
      <c r="F14" s="4">
        <f>SUM(F5:F12)</f>
        <v>56</v>
      </c>
      <c r="G14" s="4">
        <f>SUM(G5:G12)</f>
        <v>53</v>
      </c>
      <c r="H14" s="4">
        <f>SUM(H5:H12)</f>
        <v>28</v>
      </c>
      <c r="I14" s="4">
        <f>SUM(I6:I12)</f>
        <v>45</v>
      </c>
      <c r="J14" s="4">
        <f>SUM(J5:J13)</f>
        <v>40</v>
      </c>
      <c r="K14" s="4">
        <f>SUM(K5:K13)</f>
        <v>41</v>
      </c>
      <c r="L14" s="4">
        <f>SUM(L6:L13)</f>
        <v>37</v>
      </c>
      <c r="M14" s="4">
        <f>SUM(M6:M13)</f>
        <v>35</v>
      </c>
      <c r="N14" s="4">
        <f>SUM(N5:N13)</f>
        <v>40</v>
      </c>
      <c r="O14" s="3"/>
      <c r="P14" s="4">
        <f t="shared" si="0"/>
        <v>493</v>
      </c>
      <c r="Q14" s="8">
        <f>P14/B14</f>
        <v>41.083333333333336</v>
      </c>
    </row>
    <row r="15" spans="1:17">
      <c r="A15" s="2" t="s">
        <v>6</v>
      </c>
      <c r="B15" s="1">
        <v>12</v>
      </c>
      <c r="C15" s="3">
        <v>39</v>
      </c>
      <c r="D15" s="3">
        <v>25</v>
      </c>
      <c r="E15" s="3">
        <v>35</v>
      </c>
      <c r="F15" s="3">
        <v>43</v>
      </c>
      <c r="G15" s="3">
        <v>59</v>
      </c>
      <c r="H15" s="3">
        <v>24</v>
      </c>
      <c r="I15" s="3">
        <v>30</v>
      </c>
      <c r="J15" s="3">
        <v>32</v>
      </c>
      <c r="K15" s="3">
        <v>33</v>
      </c>
      <c r="L15" s="3">
        <v>39</v>
      </c>
      <c r="M15" s="3">
        <v>24</v>
      </c>
      <c r="N15" s="3">
        <v>31</v>
      </c>
      <c r="O15" s="3"/>
      <c r="P15" s="3">
        <f t="shared" si="0"/>
        <v>414</v>
      </c>
      <c r="Q15" s="9">
        <f>P15/B15</f>
        <v>34.5</v>
      </c>
    </row>
    <row r="17" spans="1:17">
      <c r="A17" s="4" t="s">
        <v>7</v>
      </c>
    </row>
    <row r="18" spans="1:17">
      <c r="A18" s="16" t="s">
        <v>125</v>
      </c>
      <c r="B18" s="1">
        <v>8</v>
      </c>
      <c r="C18" s="1">
        <v>2</v>
      </c>
      <c r="D18" s="1" t="s">
        <v>61</v>
      </c>
      <c r="E18" s="1">
        <v>0</v>
      </c>
      <c r="F18" s="1">
        <v>2</v>
      </c>
      <c r="G18" s="1">
        <v>0</v>
      </c>
      <c r="H18" s="1">
        <v>0</v>
      </c>
      <c r="I18" s="1" t="s">
        <v>61</v>
      </c>
      <c r="J18" s="1">
        <v>1</v>
      </c>
      <c r="K18" s="1">
        <v>3</v>
      </c>
      <c r="L18" s="1" t="s">
        <v>139</v>
      </c>
      <c r="M18" s="1" t="s">
        <v>61</v>
      </c>
      <c r="N18" s="1">
        <v>2</v>
      </c>
      <c r="P18" s="1">
        <f t="shared" ref="P18:P27" si="2">SUM(C18:O18)</f>
        <v>10</v>
      </c>
      <c r="Q18" s="7">
        <f t="shared" ref="Q18:Q27" si="3">P18/B18</f>
        <v>1.25</v>
      </c>
    </row>
    <row r="19" spans="1:17">
      <c r="A19" s="16" t="s">
        <v>37</v>
      </c>
      <c r="B19" s="1">
        <v>12</v>
      </c>
      <c r="C19" s="1">
        <v>17</v>
      </c>
      <c r="D19" s="1">
        <v>17</v>
      </c>
      <c r="E19" s="1">
        <v>16</v>
      </c>
      <c r="F19" s="1">
        <v>16</v>
      </c>
      <c r="G19" s="1">
        <v>10</v>
      </c>
      <c r="H19" s="1">
        <v>20</v>
      </c>
      <c r="I19" s="1">
        <v>22</v>
      </c>
      <c r="J19" s="1">
        <v>14</v>
      </c>
      <c r="K19" s="1">
        <v>12</v>
      </c>
      <c r="L19" s="1">
        <v>15</v>
      </c>
      <c r="M19" s="1">
        <v>12</v>
      </c>
      <c r="N19" s="1">
        <v>12</v>
      </c>
      <c r="P19" s="1">
        <f t="shared" si="2"/>
        <v>183</v>
      </c>
      <c r="Q19" s="7">
        <f t="shared" si="3"/>
        <v>15.25</v>
      </c>
    </row>
    <row r="20" spans="1:17">
      <c r="A20" s="16" t="s">
        <v>64</v>
      </c>
      <c r="B20" s="1">
        <v>11</v>
      </c>
      <c r="C20" s="1">
        <v>2</v>
      </c>
      <c r="D20" s="1">
        <v>4</v>
      </c>
      <c r="E20" s="1">
        <v>4</v>
      </c>
      <c r="F20" s="1">
        <v>0</v>
      </c>
      <c r="G20" s="1">
        <v>5</v>
      </c>
      <c r="H20" s="1">
        <v>8</v>
      </c>
      <c r="I20" s="1">
        <v>7</v>
      </c>
      <c r="J20" s="1">
        <v>8</v>
      </c>
      <c r="K20" s="1" t="s">
        <v>61</v>
      </c>
      <c r="L20" s="1">
        <v>4</v>
      </c>
      <c r="M20" s="1">
        <v>4</v>
      </c>
      <c r="N20" s="1">
        <v>10</v>
      </c>
      <c r="P20" s="1">
        <f t="shared" si="2"/>
        <v>56</v>
      </c>
      <c r="Q20" s="7">
        <f t="shared" si="3"/>
        <v>5.0909090909090908</v>
      </c>
    </row>
    <row r="21" spans="1:17">
      <c r="A21" s="16" t="s">
        <v>74</v>
      </c>
      <c r="B21" s="1">
        <v>11</v>
      </c>
      <c r="C21" s="1">
        <v>10</v>
      </c>
      <c r="D21" s="1">
        <v>3</v>
      </c>
      <c r="E21" s="1">
        <v>4</v>
      </c>
      <c r="F21" s="1">
        <v>7</v>
      </c>
      <c r="G21" s="1">
        <v>7</v>
      </c>
      <c r="H21" s="1">
        <v>4</v>
      </c>
      <c r="I21" s="1">
        <v>9</v>
      </c>
      <c r="J21" s="1" t="s">
        <v>61</v>
      </c>
      <c r="K21" s="1">
        <v>10</v>
      </c>
      <c r="L21" s="1">
        <v>13</v>
      </c>
      <c r="M21" s="1">
        <v>5</v>
      </c>
      <c r="N21" s="1">
        <v>3</v>
      </c>
      <c r="P21" s="1">
        <f t="shared" si="2"/>
        <v>75</v>
      </c>
      <c r="Q21" s="7">
        <f t="shared" si="3"/>
        <v>6.8181818181818183</v>
      </c>
    </row>
    <row r="22" spans="1:17">
      <c r="A22" s="16" t="s">
        <v>77</v>
      </c>
      <c r="B22" s="1">
        <v>6</v>
      </c>
      <c r="C22" s="1">
        <v>5</v>
      </c>
      <c r="D22" s="1">
        <v>4</v>
      </c>
      <c r="E22" s="1">
        <v>4</v>
      </c>
      <c r="F22" s="1">
        <v>5</v>
      </c>
      <c r="G22" s="1">
        <v>6</v>
      </c>
      <c r="H22" s="1" t="s">
        <v>139</v>
      </c>
      <c r="I22" s="1" t="s">
        <v>61</v>
      </c>
      <c r="J22" s="1" t="s">
        <v>151</v>
      </c>
      <c r="K22" s="1" t="s">
        <v>151</v>
      </c>
      <c r="L22" s="1" t="s">
        <v>151</v>
      </c>
      <c r="M22" s="1" t="s">
        <v>151</v>
      </c>
      <c r="N22" s="1" t="s">
        <v>151</v>
      </c>
      <c r="P22" s="1">
        <f t="shared" si="2"/>
        <v>24</v>
      </c>
      <c r="Q22" s="7">
        <f t="shared" si="3"/>
        <v>4</v>
      </c>
    </row>
    <row r="23" spans="1:17">
      <c r="A23" s="16" t="s">
        <v>126</v>
      </c>
      <c r="B23" s="1">
        <v>11</v>
      </c>
      <c r="C23" s="1">
        <v>6</v>
      </c>
      <c r="D23" s="1">
        <v>6</v>
      </c>
      <c r="E23" s="1">
        <v>5</v>
      </c>
      <c r="F23" s="1">
        <v>3</v>
      </c>
      <c r="G23" s="1">
        <v>2</v>
      </c>
      <c r="H23" s="1">
        <v>8</v>
      </c>
      <c r="I23" s="1" t="s">
        <v>61</v>
      </c>
      <c r="J23" s="1">
        <v>7</v>
      </c>
      <c r="K23" s="1">
        <v>3</v>
      </c>
      <c r="L23" s="1">
        <v>6</v>
      </c>
      <c r="M23" s="1">
        <v>5</v>
      </c>
      <c r="N23" s="1">
        <v>4</v>
      </c>
      <c r="P23" s="1">
        <f t="shared" si="2"/>
        <v>55</v>
      </c>
      <c r="Q23" s="7">
        <f t="shared" si="3"/>
        <v>5</v>
      </c>
    </row>
    <row r="24" spans="1:17">
      <c r="A24" s="16" t="s">
        <v>2</v>
      </c>
      <c r="B24" s="1">
        <v>11</v>
      </c>
      <c r="C24" s="1">
        <v>1</v>
      </c>
      <c r="D24" s="1">
        <v>1</v>
      </c>
      <c r="E24" s="1">
        <v>0</v>
      </c>
      <c r="F24" s="1">
        <v>0</v>
      </c>
      <c r="G24" s="1">
        <v>1</v>
      </c>
      <c r="H24" s="1">
        <v>3</v>
      </c>
      <c r="I24" s="1">
        <v>2</v>
      </c>
      <c r="J24" s="1" t="s">
        <v>61</v>
      </c>
      <c r="K24" s="1">
        <v>1</v>
      </c>
      <c r="L24" s="1">
        <v>0</v>
      </c>
      <c r="M24" s="1">
        <v>0</v>
      </c>
      <c r="N24" s="1">
        <v>2</v>
      </c>
      <c r="P24" s="1">
        <f t="shared" si="2"/>
        <v>11</v>
      </c>
      <c r="Q24" s="7">
        <f t="shared" si="3"/>
        <v>1</v>
      </c>
    </row>
    <row r="25" spans="1:17">
      <c r="A25" s="16" t="s">
        <v>127</v>
      </c>
      <c r="B25" s="1">
        <v>11</v>
      </c>
      <c r="C25" s="1">
        <v>4</v>
      </c>
      <c r="D25" s="1">
        <v>0</v>
      </c>
      <c r="E25" s="1" t="s">
        <v>139</v>
      </c>
      <c r="F25" s="1">
        <v>1</v>
      </c>
      <c r="G25" s="1">
        <v>0</v>
      </c>
      <c r="H25" s="1">
        <v>1</v>
      </c>
      <c r="I25" s="1">
        <v>1</v>
      </c>
      <c r="J25" s="1">
        <v>2</v>
      </c>
      <c r="K25" s="1">
        <v>3</v>
      </c>
      <c r="L25" s="1">
        <v>2</v>
      </c>
      <c r="M25" s="1">
        <v>0</v>
      </c>
      <c r="N25" s="1">
        <v>1</v>
      </c>
      <c r="P25" s="1">
        <f t="shared" si="2"/>
        <v>15</v>
      </c>
      <c r="Q25" s="7">
        <f t="shared" si="3"/>
        <v>1.3636363636363635</v>
      </c>
    </row>
    <row r="26" spans="1:17">
      <c r="A26" s="16" t="s">
        <v>150</v>
      </c>
      <c r="B26" s="1">
        <v>5</v>
      </c>
      <c r="J26" s="1">
        <v>10</v>
      </c>
      <c r="K26" s="1">
        <v>11</v>
      </c>
      <c r="L26" s="1">
        <v>21</v>
      </c>
      <c r="M26" s="1">
        <v>8</v>
      </c>
      <c r="N26" s="1">
        <v>16</v>
      </c>
      <c r="P26" s="1">
        <f t="shared" ref="P26" si="4">SUM(C26:O26)</f>
        <v>66</v>
      </c>
      <c r="Q26" s="7">
        <f t="shared" ref="Q26" si="5">P26/B26</f>
        <v>13.2</v>
      </c>
    </row>
    <row r="27" spans="1:17">
      <c r="A27" s="2" t="s">
        <v>5</v>
      </c>
      <c r="B27" s="1">
        <v>12</v>
      </c>
      <c r="C27" s="4">
        <f>SUM(C18:C25)</f>
        <v>47</v>
      </c>
      <c r="D27" s="4">
        <f>SUM(D19:D25)</f>
        <v>35</v>
      </c>
      <c r="E27" s="4">
        <f>SUM(E18:E25)</f>
        <v>33</v>
      </c>
      <c r="F27" s="4">
        <f>SUM(F18:F25)</f>
        <v>34</v>
      </c>
      <c r="G27" s="4">
        <f>SUM(G18:G25)</f>
        <v>31</v>
      </c>
      <c r="H27" s="4">
        <f>SUM(H18:H25)</f>
        <v>44</v>
      </c>
      <c r="I27" s="4">
        <f>SUM(I19:I25)</f>
        <v>41</v>
      </c>
      <c r="J27" s="4">
        <f>SUM(J18:J26)</f>
        <v>42</v>
      </c>
      <c r="K27" s="4">
        <f>SUM(K18:K26)</f>
        <v>43</v>
      </c>
      <c r="L27" s="4">
        <f>SUM(L19:L26)</f>
        <v>61</v>
      </c>
      <c r="M27" s="4">
        <f>SUM(M19:M26)</f>
        <v>34</v>
      </c>
      <c r="N27" s="4">
        <f>SUM(N18:N26)</f>
        <v>50</v>
      </c>
      <c r="P27" s="2">
        <f t="shared" si="2"/>
        <v>495</v>
      </c>
      <c r="Q27" s="8">
        <f t="shared" si="3"/>
        <v>41.25</v>
      </c>
    </row>
    <row r="29" spans="1:17">
      <c r="A29" s="4" t="s">
        <v>8</v>
      </c>
    </row>
    <row r="30" spans="1:17">
      <c r="A30" s="16" t="s">
        <v>125</v>
      </c>
      <c r="B30" s="1">
        <v>8</v>
      </c>
      <c r="C30" s="1">
        <v>0</v>
      </c>
      <c r="D30" s="1" t="s">
        <v>61</v>
      </c>
      <c r="E30" s="1">
        <v>0</v>
      </c>
      <c r="F30" s="1">
        <v>0</v>
      </c>
      <c r="G30" s="1">
        <v>0</v>
      </c>
      <c r="H30" s="1">
        <v>0</v>
      </c>
      <c r="I30" s="1" t="s">
        <v>61</v>
      </c>
      <c r="J30" s="1">
        <v>0</v>
      </c>
      <c r="K30" s="1">
        <v>0</v>
      </c>
      <c r="L30" s="1" t="s">
        <v>139</v>
      </c>
      <c r="M30" s="1" t="s">
        <v>61</v>
      </c>
      <c r="N30" s="1">
        <v>1</v>
      </c>
      <c r="P30" s="1">
        <f>SUM(C30:O30)</f>
        <v>1</v>
      </c>
      <c r="Q30" s="7">
        <f t="shared" ref="Q30:Q39" si="6">P30/B30</f>
        <v>0.125</v>
      </c>
    </row>
    <row r="31" spans="1:17">
      <c r="A31" s="16" t="s">
        <v>37</v>
      </c>
      <c r="B31" s="1">
        <v>12</v>
      </c>
      <c r="C31" s="1">
        <v>2</v>
      </c>
      <c r="D31" s="1">
        <v>3</v>
      </c>
      <c r="E31" s="1">
        <v>3</v>
      </c>
      <c r="F31" s="1">
        <v>3</v>
      </c>
      <c r="G31" s="1">
        <v>4</v>
      </c>
      <c r="H31" s="1">
        <v>1</v>
      </c>
      <c r="I31" s="1">
        <v>4</v>
      </c>
      <c r="J31" s="1">
        <v>4</v>
      </c>
      <c r="K31" s="1">
        <v>5</v>
      </c>
      <c r="L31" s="1">
        <v>2</v>
      </c>
      <c r="M31" s="1">
        <v>0</v>
      </c>
      <c r="N31" s="1">
        <v>3</v>
      </c>
      <c r="P31" s="1">
        <f t="shared" ref="P31:P37" si="7">SUM(C31:O31)</f>
        <v>34</v>
      </c>
      <c r="Q31" s="7">
        <f t="shared" si="6"/>
        <v>2.8333333333333335</v>
      </c>
    </row>
    <row r="32" spans="1:17">
      <c r="A32" s="16" t="s">
        <v>64</v>
      </c>
      <c r="B32" s="1">
        <v>11</v>
      </c>
      <c r="C32" s="1">
        <v>1</v>
      </c>
      <c r="D32" s="1">
        <v>0</v>
      </c>
      <c r="E32" s="1">
        <v>0</v>
      </c>
      <c r="F32" s="1">
        <v>3</v>
      </c>
      <c r="G32" s="1">
        <v>0</v>
      </c>
      <c r="H32" s="1">
        <v>1</v>
      </c>
      <c r="I32" s="1">
        <v>3</v>
      </c>
      <c r="J32" s="1">
        <v>2</v>
      </c>
      <c r="K32" s="1" t="s">
        <v>61</v>
      </c>
      <c r="L32" s="1">
        <v>0</v>
      </c>
      <c r="M32" s="1">
        <v>1</v>
      </c>
      <c r="N32" s="1">
        <v>0</v>
      </c>
      <c r="P32" s="1">
        <f t="shared" si="7"/>
        <v>11</v>
      </c>
      <c r="Q32" s="7">
        <f t="shared" si="6"/>
        <v>1</v>
      </c>
    </row>
    <row r="33" spans="1:17">
      <c r="A33" s="16" t="s">
        <v>74</v>
      </c>
      <c r="B33" s="1">
        <v>12</v>
      </c>
      <c r="C33" s="1">
        <v>0</v>
      </c>
      <c r="D33" s="1">
        <v>0</v>
      </c>
      <c r="E33" s="1">
        <v>1</v>
      </c>
      <c r="F33" s="1">
        <v>0</v>
      </c>
      <c r="G33" s="1">
        <v>0</v>
      </c>
      <c r="H33" s="1">
        <v>0</v>
      </c>
      <c r="I33" s="1">
        <v>1</v>
      </c>
      <c r="J33" s="1" t="s">
        <v>61</v>
      </c>
      <c r="K33" s="1">
        <v>0</v>
      </c>
      <c r="L33" s="1">
        <v>1</v>
      </c>
      <c r="M33" s="1">
        <v>0</v>
      </c>
      <c r="N33" s="1">
        <v>0</v>
      </c>
      <c r="P33" s="1">
        <f t="shared" si="7"/>
        <v>3</v>
      </c>
      <c r="Q33" s="7">
        <f t="shared" si="6"/>
        <v>0.25</v>
      </c>
    </row>
    <row r="34" spans="1:17">
      <c r="A34" s="16" t="s">
        <v>77</v>
      </c>
      <c r="B34" s="1">
        <v>6</v>
      </c>
      <c r="C34" s="1">
        <v>1</v>
      </c>
      <c r="D34" s="1">
        <v>2</v>
      </c>
      <c r="E34" s="1">
        <v>2</v>
      </c>
      <c r="F34" s="1">
        <v>3</v>
      </c>
      <c r="G34" s="1">
        <v>3</v>
      </c>
      <c r="H34" s="1" t="s">
        <v>139</v>
      </c>
      <c r="I34" s="1" t="s">
        <v>61</v>
      </c>
      <c r="J34" s="1" t="s">
        <v>151</v>
      </c>
      <c r="K34" s="1" t="s">
        <v>151</v>
      </c>
      <c r="L34" s="1" t="s">
        <v>151</v>
      </c>
      <c r="M34" s="1" t="s">
        <v>151</v>
      </c>
      <c r="N34" s="1" t="s">
        <v>151</v>
      </c>
      <c r="P34" s="1">
        <f t="shared" si="7"/>
        <v>11</v>
      </c>
      <c r="Q34" s="7">
        <f t="shared" si="6"/>
        <v>1.8333333333333333</v>
      </c>
    </row>
    <row r="35" spans="1:17">
      <c r="A35" s="16" t="s">
        <v>126</v>
      </c>
      <c r="B35" s="1">
        <v>11</v>
      </c>
      <c r="C35" s="1">
        <v>3</v>
      </c>
      <c r="D35" s="1">
        <v>4</v>
      </c>
      <c r="E35" s="1">
        <v>3</v>
      </c>
      <c r="F35" s="1">
        <v>4</v>
      </c>
      <c r="G35" s="1">
        <v>2</v>
      </c>
      <c r="H35" s="1">
        <v>2</v>
      </c>
      <c r="I35" s="1" t="s">
        <v>61</v>
      </c>
      <c r="J35" s="1">
        <v>2</v>
      </c>
      <c r="K35" s="1">
        <v>3</v>
      </c>
      <c r="L35" s="1">
        <v>2</v>
      </c>
      <c r="M35" s="1">
        <v>5</v>
      </c>
      <c r="N35" s="1">
        <v>2</v>
      </c>
      <c r="P35" s="1">
        <f t="shared" si="7"/>
        <v>32</v>
      </c>
      <c r="Q35" s="7">
        <f t="shared" si="6"/>
        <v>2.9090909090909092</v>
      </c>
    </row>
    <row r="36" spans="1:17">
      <c r="A36" s="16" t="s">
        <v>2</v>
      </c>
      <c r="B36" s="1">
        <v>11</v>
      </c>
      <c r="C36" s="1">
        <v>0</v>
      </c>
      <c r="D36" s="1">
        <v>0</v>
      </c>
      <c r="E36" s="1">
        <v>0</v>
      </c>
      <c r="F36" s="1">
        <v>0</v>
      </c>
      <c r="G36" s="1">
        <v>1</v>
      </c>
      <c r="H36" s="1">
        <v>2</v>
      </c>
      <c r="I36" s="1">
        <v>0</v>
      </c>
      <c r="J36" s="1" t="s">
        <v>61</v>
      </c>
      <c r="K36" s="1">
        <v>1</v>
      </c>
      <c r="L36" s="1">
        <v>1</v>
      </c>
      <c r="M36" s="1">
        <v>2</v>
      </c>
      <c r="N36" s="1">
        <v>1</v>
      </c>
      <c r="P36" s="1">
        <f t="shared" si="7"/>
        <v>8</v>
      </c>
      <c r="Q36" s="7">
        <f t="shared" si="6"/>
        <v>0.72727272727272729</v>
      </c>
    </row>
    <row r="37" spans="1:17">
      <c r="A37" s="16" t="s">
        <v>127</v>
      </c>
      <c r="B37" s="1">
        <v>11</v>
      </c>
      <c r="C37" s="1">
        <v>0</v>
      </c>
      <c r="D37" s="1">
        <v>0</v>
      </c>
      <c r="E37" s="1" t="s">
        <v>139</v>
      </c>
      <c r="F37" s="1">
        <v>0</v>
      </c>
      <c r="G37" s="1">
        <v>0</v>
      </c>
      <c r="H37" s="1">
        <v>1</v>
      </c>
      <c r="I37" s="1">
        <v>0</v>
      </c>
      <c r="J37" s="1">
        <v>1</v>
      </c>
      <c r="K37" s="1">
        <v>0</v>
      </c>
      <c r="L37" s="1">
        <v>0</v>
      </c>
      <c r="M37" s="1">
        <v>0</v>
      </c>
      <c r="N37" s="1">
        <v>1</v>
      </c>
      <c r="P37" s="1">
        <f t="shared" si="7"/>
        <v>3</v>
      </c>
      <c r="Q37" s="7">
        <f t="shared" si="6"/>
        <v>0.27272727272727271</v>
      </c>
    </row>
    <row r="38" spans="1:17">
      <c r="A38" s="16" t="s">
        <v>150</v>
      </c>
      <c r="B38" s="1">
        <v>5</v>
      </c>
      <c r="J38" s="1">
        <v>1</v>
      </c>
      <c r="K38" s="1">
        <v>1</v>
      </c>
      <c r="L38" s="1">
        <v>1</v>
      </c>
      <c r="M38" s="1">
        <v>3</v>
      </c>
      <c r="N38" s="1">
        <v>1</v>
      </c>
      <c r="P38" s="1">
        <f t="shared" ref="P38" si="8">SUM(C38:O38)</f>
        <v>7</v>
      </c>
      <c r="Q38" s="7">
        <f t="shared" ref="Q38" si="9">P38/B38</f>
        <v>1.4</v>
      </c>
    </row>
    <row r="39" spans="1:17">
      <c r="A39" s="2" t="s">
        <v>5</v>
      </c>
      <c r="B39" s="1">
        <v>12</v>
      </c>
      <c r="C39" s="4">
        <f>SUM(C30:C37)</f>
        <v>7</v>
      </c>
      <c r="D39" s="4">
        <f>SUM(D31:D37)</f>
        <v>9</v>
      </c>
      <c r="E39" s="4">
        <f>SUM(E30:E37)</f>
        <v>9</v>
      </c>
      <c r="F39" s="4">
        <f>SUM(F30:F37)</f>
        <v>13</v>
      </c>
      <c r="G39" s="4">
        <f>SUM(G30:G37)</f>
        <v>10</v>
      </c>
      <c r="H39" s="4">
        <f>SUM(H30:H37)</f>
        <v>7</v>
      </c>
      <c r="I39" s="4">
        <f>SUM(I31:I37)</f>
        <v>8</v>
      </c>
      <c r="J39" s="4">
        <f>SUM(J30:J38)</f>
        <v>10</v>
      </c>
      <c r="K39" s="4">
        <f>SUM(K30:K38)</f>
        <v>10</v>
      </c>
      <c r="L39" s="4">
        <f>SUM(L31:L38)</f>
        <v>7</v>
      </c>
      <c r="M39" s="4">
        <f>SUM(M31:M38)</f>
        <v>11</v>
      </c>
      <c r="N39" s="4">
        <f>SUM(N30:N38)</f>
        <v>9</v>
      </c>
      <c r="P39" s="2">
        <f t="shared" ref="P39" si="10">SUM(C39:O39)</f>
        <v>110</v>
      </c>
      <c r="Q39" s="8">
        <f t="shared" si="6"/>
        <v>9.1666666666666661</v>
      </c>
    </row>
    <row r="41" spans="1:17">
      <c r="A41" s="4" t="s">
        <v>9</v>
      </c>
    </row>
    <row r="42" spans="1:17">
      <c r="A42" s="16" t="s">
        <v>125</v>
      </c>
      <c r="B42" s="1">
        <v>8</v>
      </c>
      <c r="C42" s="1">
        <v>0</v>
      </c>
      <c r="D42" s="1" t="s">
        <v>61</v>
      </c>
      <c r="E42" s="1">
        <v>0</v>
      </c>
      <c r="F42" s="1">
        <v>0</v>
      </c>
      <c r="G42" s="1">
        <v>0</v>
      </c>
      <c r="H42" s="1">
        <v>0</v>
      </c>
      <c r="I42" s="1" t="s">
        <v>61</v>
      </c>
      <c r="J42" s="1">
        <v>0</v>
      </c>
      <c r="K42" s="1">
        <v>0</v>
      </c>
      <c r="L42" s="1" t="s">
        <v>139</v>
      </c>
      <c r="M42" s="1" t="s">
        <v>61</v>
      </c>
      <c r="N42" s="1">
        <v>0</v>
      </c>
      <c r="P42" s="1">
        <f>SUM(C42:O42)</f>
        <v>0</v>
      </c>
      <c r="Q42" s="7">
        <f t="shared" ref="Q42:Q51" si="11">P42/B42</f>
        <v>0</v>
      </c>
    </row>
    <row r="43" spans="1:17">
      <c r="A43" s="16" t="s">
        <v>37</v>
      </c>
      <c r="B43" s="1">
        <v>12</v>
      </c>
      <c r="C43" s="1">
        <v>3</v>
      </c>
      <c r="D43" s="1">
        <v>3</v>
      </c>
      <c r="E43" s="1">
        <v>1</v>
      </c>
      <c r="F43" s="1">
        <v>2</v>
      </c>
      <c r="G43" s="1">
        <v>0</v>
      </c>
      <c r="H43" s="1">
        <v>3</v>
      </c>
      <c r="I43" s="1">
        <v>2</v>
      </c>
      <c r="J43" s="1">
        <v>1</v>
      </c>
      <c r="K43" s="1">
        <v>1</v>
      </c>
      <c r="L43" s="1">
        <v>0</v>
      </c>
      <c r="M43" s="1">
        <v>1</v>
      </c>
      <c r="N43" s="1">
        <v>3</v>
      </c>
      <c r="P43" s="1">
        <f t="shared" ref="P43:P51" si="12">SUM(C43:O43)</f>
        <v>20</v>
      </c>
      <c r="Q43" s="7">
        <f t="shared" si="11"/>
        <v>1.6666666666666667</v>
      </c>
    </row>
    <row r="44" spans="1:17">
      <c r="A44" s="16" t="s">
        <v>64</v>
      </c>
      <c r="B44" s="1">
        <v>11</v>
      </c>
      <c r="C44" s="1">
        <v>3</v>
      </c>
      <c r="D44" s="1">
        <v>5</v>
      </c>
      <c r="E44" s="1">
        <v>2</v>
      </c>
      <c r="F44" s="1">
        <v>0</v>
      </c>
      <c r="G44" s="1">
        <v>1</v>
      </c>
      <c r="H44" s="1">
        <v>0</v>
      </c>
      <c r="I44" s="1">
        <v>1</v>
      </c>
      <c r="J44" s="1">
        <v>0</v>
      </c>
      <c r="K44" s="1" t="s">
        <v>61</v>
      </c>
      <c r="L44" s="1">
        <v>0</v>
      </c>
      <c r="M44" s="1">
        <v>3</v>
      </c>
      <c r="N44" s="1">
        <v>1</v>
      </c>
      <c r="P44" s="1">
        <f t="shared" si="12"/>
        <v>16</v>
      </c>
      <c r="Q44" s="7">
        <f t="shared" si="11"/>
        <v>1.4545454545454546</v>
      </c>
    </row>
    <row r="45" spans="1:17">
      <c r="A45" s="16" t="s">
        <v>74</v>
      </c>
      <c r="B45" s="1">
        <v>11</v>
      </c>
      <c r="C45" s="1">
        <v>1</v>
      </c>
      <c r="D45" s="1">
        <v>0</v>
      </c>
      <c r="E45" s="1">
        <v>2</v>
      </c>
      <c r="F45" s="1">
        <v>2</v>
      </c>
      <c r="G45" s="1">
        <v>2</v>
      </c>
      <c r="H45" s="1">
        <v>1</v>
      </c>
      <c r="I45" s="1">
        <v>2</v>
      </c>
      <c r="J45" s="1" t="s">
        <v>61</v>
      </c>
      <c r="K45" s="1">
        <v>1</v>
      </c>
      <c r="L45" s="1">
        <v>1</v>
      </c>
      <c r="M45" s="1">
        <v>2</v>
      </c>
      <c r="N45" s="1">
        <v>0</v>
      </c>
      <c r="P45" s="1">
        <f t="shared" si="12"/>
        <v>14</v>
      </c>
      <c r="Q45" s="7">
        <f t="shared" si="11"/>
        <v>1.2727272727272727</v>
      </c>
    </row>
    <row r="46" spans="1:17">
      <c r="A46" s="16" t="s">
        <v>77</v>
      </c>
      <c r="B46" s="1">
        <v>6</v>
      </c>
      <c r="C46" s="1">
        <v>2</v>
      </c>
      <c r="D46" s="1">
        <v>0</v>
      </c>
      <c r="E46" s="1">
        <v>1</v>
      </c>
      <c r="F46" s="1">
        <v>2</v>
      </c>
      <c r="G46" s="1">
        <v>3</v>
      </c>
      <c r="H46" s="1" t="s">
        <v>139</v>
      </c>
      <c r="I46" s="1" t="s">
        <v>61</v>
      </c>
      <c r="J46" s="1" t="s">
        <v>151</v>
      </c>
      <c r="K46" s="1" t="s">
        <v>151</v>
      </c>
      <c r="L46" s="1" t="s">
        <v>151</v>
      </c>
      <c r="M46" s="1" t="s">
        <v>151</v>
      </c>
      <c r="N46" s="1" t="s">
        <v>151</v>
      </c>
      <c r="P46" s="1">
        <f t="shared" si="12"/>
        <v>8</v>
      </c>
      <c r="Q46" s="7">
        <f t="shared" si="11"/>
        <v>1.3333333333333333</v>
      </c>
    </row>
    <row r="47" spans="1:17">
      <c r="A47" s="16" t="s">
        <v>126</v>
      </c>
      <c r="B47" s="1">
        <v>11</v>
      </c>
      <c r="C47" s="1">
        <v>1</v>
      </c>
      <c r="D47" s="1">
        <v>1</v>
      </c>
      <c r="E47" s="1">
        <v>3</v>
      </c>
      <c r="F47" s="1">
        <v>3</v>
      </c>
      <c r="G47" s="1">
        <v>3</v>
      </c>
      <c r="H47" s="1">
        <v>1</v>
      </c>
      <c r="I47" s="1" t="s">
        <v>61</v>
      </c>
      <c r="J47" s="1">
        <v>0</v>
      </c>
      <c r="K47" s="1">
        <v>2</v>
      </c>
      <c r="L47" s="1">
        <v>2</v>
      </c>
      <c r="M47" s="1">
        <v>1</v>
      </c>
      <c r="N47" s="1">
        <v>2</v>
      </c>
      <c r="P47" s="1">
        <f t="shared" si="12"/>
        <v>19</v>
      </c>
      <c r="Q47" s="7">
        <f t="shared" si="11"/>
        <v>1.7272727272727273</v>
      </c>
    </row>
    <row r="48" spans="1:17">
      <c r="A48" s="16" t="s">
        <v>2</v>
      </c>
      <c r="B48" s="1">
        <v>11</v>
      </c>
      <c r="C48" s="1">
        <v>0</v>
      </c>
      <c r="D48" s="1">
        <v>0</v>
      </c>
      <c r="E48" s="1">
        <v>1</v>
      </c>
      <c r="F48" s="1">
        <v>0</v>
      </c>
      <c r="G48" s="1">
        <v>0</v>
      </c>
      <c r="H48" s="1">
        <v>1</v>
      </c>
      <c r="I48" s="1">
        <v>0</v>
      </c>
      <c r="J48" s="1" t="s">
        <v>61</v>
      </c>
      <c r="K48" s="1">
        <v>1</v>
      </c>
      <c r="L48" s="1">
        <v>0</v>
      </c>
      <c r="M48" s="1">
        <v>0</v>
      </c>
      <c r="N48" s="1">
        <v>0</v>
      </c>
      <c r="P48" s="1">
        <f t="shared" si="12"/>
        <v>3</v>
      </c>
      <c r="Q48" s="7">
        <f t="shared" si="11"/>
        <v>0.27272727272727271</v>
      </c>
    </row>
    <row r="49" spans="1:17">
      <c r="A49" s="16" t="s">
        <v>127</v>
      </c>
      <c r="B49" s="1">
        <v>11</v>
      </c>
      <c r="C49" s="1">
        <v>0</v>
      </c>
      <c r="D49" s="1">
        <v>0</v>
      </c>
      <c r="E49" s="1" t="s">
        <v>139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P49" s="1">
        <f t="shared" si="12"/>
        <v>0</v>
      </c>
      <c r="Q49" s="7">
        <f t="shared" si="11"/>
        <v>0</v>
      </c>
    </row>
    <row r="50" spans="1:17">
      <c r="A50" s="16" t="s">
        <v>150</v>
      </c>
      <c r="B50" s="1">
        <v>5</v>
      </c>
      <c r="J50" s="1">
        <v>1</v>
      </c>
      <c r="K50" s="1">
        <v>4</v>
      </c>
      <c r="L50" s="1">
        <v>1</v>
      </c>
      <c r="M50" s="1">
        <v>1</v>
      </c>
      <c r="N50" s="1">
        <v>3</v>
      </c>
      <c r="P50" s="1">
        <f t="shared" ref="P50" si="13">SUM(C50:O50)</f>
        <v>10</v>
      </c>
      <c r="Q50" s="7">
        <f t="shared" ref="Q50" si="14">P50/B50</f>
        <v>2</v>
      </c>
    </row>
    <row r="51" spans="1:17">
      <c r="A51" s="2" t="s">
        <v>5</v>
      </c>
      <c r="B51" s="1">
        <v>12</v>
      </c>
      <c r="C51" s="4">
        <f>SUM(C42:C49)</f>
        <v>10</v>
      </c>
      <c r="D51" s="4">
        <f>SUM(D43:D49)</f>
        <v>9</v>
      </c>
      <c r="E51" s="4">
        <f>SUM(E42:E49)</f>
        <v>10</v>
      </c>
      <c r="F51" s="4">
        <f>SUM(F42:F49)</f>
        <v>9</v>
      </c>
      <c r="G51" s="4">
        <f>SUM(G42:G49)</f>
        <v>9</v>
      </c>
      <c r="H51" s="4">
        <f>SUM(H42:H49)</f>
        <v>6</v>
      </c>
      <c r="I51" s="4">
        <f>SUM(I43:I49)</f>
        <v>5</v>
      </c>
      <c r="J51" s="4">
        <f>SUM(J42:J50)</f>
        <v>2</v>
      </c>
      <c r="K51" s="4">
        <f>SUM(K42:K50)</f>
        <v>9</v>
      </c>
      <c r="L51" s="4">
        <f>SUM(L43:L50)</f>
        <v>4</v>
      </c>
      <c r="M51" s="4">
        <f>SUM(M43:M50)</f>
        <v>8</v>
      </c>
      <c r="N51" s="4">
        <f>SUM(N42:N50)</f>
        <v>9</v>
      </c>
      <c r="P51" s="2">
        <f t="shared" si="12"/>
        <v>90</v>
      </c>
      <c r="Q51" s="8">
        <f t="shared" si="11"/>
        <v>7.5</v>
      </c>
    </row>
    <row r="53" spans="1:17">
      <c r="A53" s="4" t="s">
        <v>10</v>
      </c>
    </row>
    <row r="54" spans="1:17">
      <c r="A54" s="16" t="s">
        <v>125</v>
      </c>
      <c r="B54" s="1">
        <v>8</v>
      </c>
      <c r="C54" s="1">
        <v>0</v>
      </c>
      <c r="D54" s="1" t="s">
        <v>61</v>
      </c>
      <c r="E54" s="1">
        <v>0</v>
      </c>
      <c r="F54" s="1">
        <v>0</v>
      </c>
      <c r="G54" s="1">
        <v>0</v>
      </c>
      <c r="H54" s="1">
        <v>0</v>
      </c>
      <c r="I54" s="1" t="s">
        <v>61</v>
      </c>
      <c r="J54" s="1">
        <v>0</v>
      </c>
      <c r="K54" s="1">
        <v>0</v>
      </c>
      <c r="L54" s="1" t="s">
        <v>139</v>
      </c>
      <c r="M54" s="1" t="s">
        <v>61</v>
      </c>
      <c r="N54" s="1">
        <v>0</v>
      </c>
      <c r="P54" s="1">
        <f t="shared" ref="P54:P63" si="15">SUM(C54:O54)</f>
        <v>0</v>
      </c>
      <c r="Q54" s="7">
        <f t="shared" ref="Q54:Q63" si="16">P54/B54</f>
        <v>0</v>
      </c>
    </row>
    <row r="55" spans="1:17">
      <c r="A55" s="16" t="s">
        <v>37</v>
      </c>
      <c r="B55" s="1">
        <v>12</v>
      </c>
      <c r="C55" s="1">
        <v>1</v>
      </c>
      <c r="D55" s="1">
        <v>5</v>
      </c>
      <c r="E55" s="1">
        <v>2</v>
      </c>
      <c r="F55" s="1">
        <v>1</v>
      </c>
      <c r="G55" s="1">
        <v>3</v>
      </c>
      <c r="H55" s="1">
        <v>1</v>
      </c>
      <c r="I55" s="1">
        <v>3</v>
      </c>
      <c r="J55" s="1">
        <v>0</v>
      </c>
      <c r="K55" s="1">
        <v>0</v>
      </c>
      <c r="L55" s="1">
        <v>1</v>
      </c>
      <c r="M55" s="1">
        <v>3</v>
      </c>
      <c r="N55" s="1">
        <v>1</v>
      </c>
      <c r="P55" s="1">
        <f t="shared" si="15"/>
        <v>21</v>
      </c>
      <c r="Q55" s="7">
        <f t="shared" si="16"/>
        <v>1.75</v>
      </c>
    </row>
    <row r="56" spans="1:17">
      <c r="A56" s="16" t="s">
        <v>64</v>
      </c>
      <c r="B56" s="1">
        <v>11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 t="s">
        <v>61</v>
      </c>
      <c r="L56" s="1">
        <v>0</v>
      </c>
      <c r="M56" s="1">
        <v>1</v>
      </c>
      <c r="N56" s="1">
        <v>0</v>
      </c>
      <c r="P56" s="1">
        <f t="shared" si="15"/>
        <v>1</v>
      </c>
      <c r="Q56" s="7">
        <f t="shared" si="16"/>
        <v>9.0909090909090912E-2</v>
      </c>
    </row>
    <row r="57" spans="1:17">
      <c r="A57" s="16" t="s">
        <v>74</v>
      </c>
      <c r="B57" s="1">
        <v>11</v>
      </c>
      <c r="C57" s="1">
        <v>0</v>
      </c>
      <c r="D57" s="1">
        <v>0</v>
      </c>
      <c r="E57" s="1">
        <v>0</v>
      </c>
      <c r="F57" s="1">
        <v>1</v>
      </c>
      <c r="G57" s="1">
        <v>0</v>
      </c>
      <c r="H57" s="1">
        <v>1</v>
      </c>
      <c r="I57" s="1">
        <v>0</v>
      </c>
      <c r="J57" s="1" t="s">
        <v>61</v>
      </c>
      <c r="K57" s="1">
        <v>0</v>
      </c>
      <c r="L57" s="1">
        <v>0</v>
      </c>
      <c r="M57" s="1">
        <v>0</v>
      </c>
      <c r="N57" s="1">
        <v>1</v>
      </c>
      <c r="P57" s="1">
        <f t="shared" si="15"/>
        <v>3</v>
      </c>
      <c r="Q57" s="7">
        <f t="shared" si="16"/>
        <v>0.27272727272727271</v>
      </c>
    </row>
    <row r="58" spans="1:17">
      <c r="A58" s="16" t="s">
        <v>77</v>
      </c>
      <c r="B58" s="1">
        <v>6</v>
      </c>
      <c r="C58" s="1">
        <v>0</v>
      </c>
      <c r="D58" s="1">
        <v>0</v>
      </c>
      <c r="E58" s="1">
        <v>0</v>
      </c>
      <c r="F58" s="1">
        <v>0</v>
      </c>
      <c r="G58" s="1">
        <v>1</v>
      </c>
      <c r="H58" s="1" t="s">
        <v>139</v>
      </c>
      <c r="I58" s="1" t="s">
        <v>61</v>
      </c>
      <c r="J58" s="1" t="s">
        <v>151</v>
      </c>
      <c r="K58" s="1" t="s">
        <v>151</v>
      </c>
      <c r="L58" s="1" t="s">
        <v>151</v>
      </c>
      <c r="M58" s="1" t="s">
        <v>151</v>
      </c>
      <c r="N58" s="1" t="s">
        <v>151</v>
      </c>
      <c r="P58" s="1">
        <f t="shared" si="15"/>
        <v>1</v>
      </c>
      <c r="Q58" s="7">
        <f t="shared" si="16"/>
        <v>0.16666666666666666</v>
      </c>
    </row>
    <row r="59" spans="1:17">
      <c r="A59" s="16" t="s">
        <v>126</v>
      </c>
      <c r="B59" s="1">
        <v>11</v>
      </c>
      <c r="C59" s="1">
        <v>0</v>
      </c>
      <c r="D59" s="1">
        <v>0</v>
      </c>
      <c r="E59" s="1">
        <v>1</v>
      </c>
      <c r="F59" s="1">
        <v>0</v>
      </c>
      <c r="G59" s="1">
        <v>0</v>
      </c>
      <c r="H59" s="1">
        <v>0</v>
      </c>
      <c r="I59" s="1" t="s">
        <v>61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P59" s="1">
        <f t="shared" si="15"/>
        <v>1</v>
      </c>
      <c r="Q59" s="7">
        <f t="shared" si="16"/>
        <v>9.0909090909090912E-2</v>
      </c>
    </row>
    <row r="60" spans="1:17">
      <c r="A60" s="16" t="s">
        <v>2</v>
      </c>
      <c r="B60" s="1">
        <v>11</v>
      </c>
      <c r="C60" s="1">
        <v>0</v>
      </c>
      <c r="D60" s="1">
        <v>1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 t="s">
        <v>61</v>
      </c>
      <c r="K60" s="1">
        <v>0</v>
      </c>
      <c r="L60" s="1">
        <v>0</v>
      </c>
      <c r="M60" s="1">
        <v>0</v>
      </c>
      <c r="N60" s="1">
        <v>0</v>
      </c>
      <c r="P60" s="1">
        <f t="shared" si="15"/>
        <v>1</v>
      </c>
      <c r="Q60" s="7">
        <f t="shared" si="16"/>
        <v>9.0909090909090912E-2</v>
      </c>
    </row>
    <row r="61" spans="1:17">
      <c r="A61" s="16" t="s">
        <v>127</v>
      </c>
      <c r="B61" s="1">
        <v>11</v>
      </c>
      <c r="C61" s="1">
        <v>0</v>
      </c>
      <c r="D61" s="1">
        <v>0</v>
      </c>
      <c r="E61" s="1" t="s">
        <v>139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P61" s="1">
        <f t="shared" si="15"/>
        <v>0</v>
      </c>
      <c r="Q61" s="7">
        <f t="shared" si="16"/>
        <v>0</v>
      </c>
    </row>
    <row r="62" spans="1:17">
      <c r="A62" s="16" t="s">
        <v>150</v>
      </c>
      <c r="B62" s="1">
        <v>5</v>
      </c>
      <c r="J62" s="1">
        <v>0</v>
      </c>
      <c r="K62" s="1">
        <v>2</v>
      </c>
      <c r="L62" s="1">
        <v>0</v>
      </c>
      <c r="M62" s="1">
        <v>0</v>
      </c>
      <c r="N62" s="1">
        <v>3</v>
      </c>
      <c r="P62" s="1">
        <f t="shared" ref="P62" si="17">SUM(C62:O62)</f>
        <v>5</v>
      </c>
      <c r="Q62" s="7">
        <f t="shared" ref="Q62" si="18">P62/B62</f>
        <v>1</v>
      </c>
    </row>
    <row r="63" spans="1:17">
      <c r="A63" s="2" t="s">
        <v>5</v>
      </c>
      <c r="B63" s="1">
        <v>12</v>
      </c>
      <c r="C63" s="4">
        <f>SUM(C54:C61)</f>
        <v>1</v>
      </c>
      <c r="D63" s="4">
        <f>SUM(D55:D61)</f>
        <v>6</v>
      </c>
      <c r="E63" s="4">
        <f>SUM(E54:E61)</f>
        <v>3</v>
      </c>
      <c r="F63" s="4">
        <f>SUM(F54:F61)</f>
        <v>2</v>
      </c>
      <c r="G63" s="4">
        <f>SUM(G54:G61)</f>
        <v>4</v>
      </c>
      <c r="H63" s="4">
        <f>SUM(H54:H61)</f>
        <v>2</v>
      </c>
      <c r="I63" s="4">
        <f>SUM(I55:I61)</f>
        <v>3</v>
      </c>
      <c r="J63" s="4">
        <f>SUM(J54:J62)</f>
        <v>0</v>
      </c>
      <c r="K63" s="4">
        <f>SUM(K54:K62)</f>
        <v>2</v>
      </c>
      <c r="L63" s="4">
        <f>SUM(L55:L62)</f>
        <v>1</v>
      </c>
      <c r="M63" s="4">
        <f>SUM(M55:M62)</f>
        <v>4</v>
      </c>
      <c r="N63" s="4">
        <f>SUM(N54:N62)</f>
        <v>5</v>
      </c>
      <c r="P63" s="2">
        <f t="shared" si="15"/>
        <v>33</v>
      </c>
      <c r="Q63" s="8">
        <f t="shared" si="16"/>
        <v>2.75</v>
      </c>
    </row>
    <row r="65" spans="1:14">
      <c r="A65" s="2" t="s">
        <v>93</v>
      </c>
      <c r="B65" s="13" t="s">
        <v>3</v>
      </c>
      <c r="C65" s="13" t="s">
        <v>51</v>
      </c>
      <c r="D65" s="13" t="s">
        <v>30</v>
      </c>
      <c r="E65" s="14" t="s">
        <v>31</v>
      </c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6" t="s">
        <v>125</v>
      </c>
      <c r="B66" s="1">
        <v>8</v>
      </c>
    </row>
    <row r="67" spans="1:14">
      <c r="A67" s="16" t="s">
        <v>37</v>
      </c>
      <c r="B67" s="1">
        <v>12</v>
      </c>
      <c r="C67" s="1">
        <v>20</v>
      </c>
      <c r="D67" s="1">
        <v>38</v>
      </c>
      <c r="E67" s="31">
        <f t="shared" ref="E67:E72" si="19">C67/D67</f>
        <v>0.52631578947368418</v>
      </c>
      <c r="F67" s="31"/>
      <c r="G67" s="31"/>
      <c r="H67" s="31"/>
      <c r="I67" s="31"/>
      <c r="J67" s="31"/>
      <c r="K67" s="31"/>
      <c r="L67" s="31"/>
      <c r="M67" s="31"/>
      <c r="N67" s="31"/>
    </row>
    <row r="68" spans="1:14">
      <c r="A68" s="16" t="s">
        <v>64</v>
      </c>
      <c r="B68" s="1">
        <v>11</v>
      </c>
      <c r="C68" s="1">
        <v>4</v>
      </c>
      <c r="D68" s="1">
        <v>15</v>
      </c>
      <c r="E68" s="31">
        <f t="shared" si="19"/>
        <v>0.26666666666666666</v>
      </c>
      <c r="F68" s="31"/>
      <c r="G68" s="31"/>
      <c r="H68" s="31"/>
      <c r="I68" s="31"/>
      <c r="J68" s="31"/>
      <c r="K68" s="31"/>
      <c r="L68" s="31"/>
      <c r="M68" s="31"/>
      <c r="N68" s="31"/>
    </row>
    <row r="69" spans="1:14">
      <c r="A69" s="16" t="s">
        <v>74</v>
      </c>
      <c r="B69" s="1">
        <v>11</v>
      </c>
      <c r="C69" s="1">
        <v>2</v>
      </c>
      <c r="D69" s="1">
        <v>6</v>
      </c>
      <c r="E69" s="31">
        <f t="shared" si="19"/>
        <v>0.33333333333333331</v>
      </c>
      <c r="F69" s="31"/>
      <c r="G69" s="31"/>
      <c r="H69" s="31"/>
      <c r="I69" s="31"/>
      <c r="J69" s="31"/>
      <c r="K69" s="31"/>
      <c r="L69" s="31"/>
      <c r="M69" s="31"/>
      <c r="N69" s="31"/>
    </row>
    <row r="70" spans="1:14">
      <c r="A70" s="16" t="s">
        <v>77</v>
      </c>
      <c r="B70" s="1">
        <v>6</v>
      </c>
      <c r="C70" s="1">
        <v>7</v>
      </c>
      <c r="D70" s="1">
        <v>26</v>
      </c>
      <c r="E70" s="31">
        <f t="shared" si="19"/>
        <v>0.26923076923076922</v>
      </c>
      <c r="F70" s="31"/>
      <c r="G70" s="31"/>
      <c r="H70" s="31"/>
      <c r="I70" s="31"/>
      <c r="J70" s="31"/>
      <c r="K70" s="31"/>
      <c r="L70" s="31"/>
      <c r="M70" s="31"/>
      <c r="N70" s="31"/>
    </row>
    <row r="71" spans="1:14">
      <c r="A71" s="16" t="s">
        <v>126</v>
      </c>
      <c r="B71" s="1">
        <v>11</v>
      </c>
      <c r="C71" s="1">
        <v>3</v>
      </c>
      <c r="D71" s="1">
        <v>10</v>
      </c>
      <c r="E71" s="31">
        <f t="shared" si="19"/>
        <v>0.3</v>
      </c>
      <c r="F71" s="31"/>
      <c r="G71" s="31"/>
      <c r="H71" s="31"/>
      <c r="I71" s="31"/>
      <c r="J71" s="31"/>
      <c r="K71" s="31"/>
      <c r="L71" s="31"/>
      <c r="M71" s="31"/>
      <c r="N71" s="31"/>
    </row>
    <row r="72" spans="1:14">
      <c r="A72" s="16" t="s">
        <v>2</v>
      </c>
      <c r="B72" s="1">
        <v>11</v>
      </c>
      <c r="C72" s="1">
        <v>0</v>
      </c>
      <c r="D72" s="1">
        <v>1</v>
      </c>
      <c r="E72" s="31">
        <f t="shared" si="19"/>
        <v>0</v>
      </c>
      <c r="F72" s="31"/>
      <c r="G72" s="31"/>
      <c r="H72" s="31"/>
      <c r="I72" s="31"/>
      <c r="J72" s="31"/>
      <c r="K72" s="31"/>
      <c r="L72" s="31"/>
      <c r="M72" s="31"/>
      <c r="N72" s="31"/>
    </row>
    <row r="73" spans="1:14">
      <c r="A73" s="16" t="s">
        <v>127</v>
      </c>
      <c r="B73" s="1">
        <v>11</v>
      </c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4">
      <c r="A74" s="16" t="s">
        <v>150</v>
      </c>
      <c r="B74" s="1">
        <v>5</v>
      </c>
      <c r="C74" s="1">
        <v>14</v>
      </c>
      <c r="D74" s="1">
        <v>24</v>
      </c>
      <c r="E74" s="31">
        <f>C74/D74</f>
        <v>0.58333333333333337</v>
      </c>
      <c r="F74" s="31"/>
      <c r="G74" s="31"/>
      <c r="H74" s="31"/>
      <c r="I74" s="31"/>
      <c r="J74" s="31"/>
      <c r="K74" s="31"/>
      <c r="L74" s="31"/>
      <c r="M74" s="31"/>
      <c r="N74" s="31"/>
    </row>
    <row r="75" spans="1:14">
      <c r="A75" s="2" t="s">
        <v>5</v>
      </c>
      <c r="B75" s="1">
        <v>12</v>
      </c>
      <c r="C75" s="2">
        <f>SUM(C66:C74)</f>
        <v>50</v>
      </c>
      <c r="D75" s="2">
        <f>SUM(D66:D74)</f>
        <v>120</v>
      </c>
      <c r="E75" s="38">
        <f>C75/D75</f>
        <v>0.41666666666666669</v>
      </c>
      <c r="F75" s="38"/>
      <c r="G75" s="38"/>
      <c r="H75" s="38"/>
      <c r="I75" s="38"/>
      <c r="J75" s="38"/>
      <c r="K75" s="38"/>
      <c r="L75" s="38"/>
      <c r="M75" s="38"/>
      <c r="N75" s="38"/>
    </row>
  </sheetData>
  <pageMargins left="0.7" right="0.7" top="0.75" bottom="0.75" header="0.3" footer="0.3"/>
  <ignoredErrors>
    <ignoredError sqref="P19:P25 P31:P37 P51 P55:P61 P13:P15 P6:P11 P43:P49 P26:Q26 P38:Q38 P50:Q50 P62:Q62" formulaRange="1"/>
    <ignoredError sqref="D14 D27 D39 D51 D6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61A69-B217-4B37-83AB-D7D16C81549A}">
  <dimension ref="A1:Q69"/>
  <sheetViews>
    <sheetView zoomScale="130" zoomScaleNormal="130" workbookViewId="0"/>
  </sheetViews>
  <sheetFormatPr defaultColWidth="9.140625" defaultRowHeight="15"/>
  <cols>
    <col min="1" max="1" width="22.85546875" style="1" bestFit="1" customWidth="1"/>
    <col min="2" max="2" width="9.140625" style="1"/>
    <col min="3" max="3" width="12.140625" style="1" bestFit="1" customWidth="1"/>
    <col min="4" max="4" width="8.7109375" style="1" customWidth="1"/>
    <col min="5" max="5" width="13.42578125" style="1" bestFit="1" customWidth="1"/>
    <col min="6" max="6" width="10" style="1" bestFit="1" customWidth="1"/>
    <col min="7" max="11" width="13.42578125" style="1" customWidth="1"/>
    <col min="12" max="12" width="14.28515625" style="1" bestFit="1" customWidth="1"/>
    <col min="13" max="14" width="14.28515625" style="1" customWidth="1"/>
    <col min="15" max="15" width="7.7109375" style="1" customWidth="1"/>
    <col min="16" max="16" width="9.42578125" style="1" bestFit="1" customWidth="1"/>
    <col min="17" max="16384" width="9.140625" style="1"/>
  </cols>
  <sheetData>
    <row r="1" spans="1:17">
      <c r="A1" s="28" t="s">
        <v>81</v>
      </c>
    </row>
    <row r="2" spans="1:17">
      <c r="C2" s="18" t="s">
        <v>59</v>
      </c>
      <c r="D2" s="18" t="s">
        <v>59</v>
      </c>
      <c r="E2" s="19" t="s">
        <v>60</v>
      </c>
      <c r="F2" s="18" t="s">
        <v>136</v>
      </c>
      <c r="G2" s="18" t="s">
        <v>59</v>
      </c>
      <c r="H2" s="18" t="s">
        <v>59</v>
      </c>
      <c r="I2" s="18" t="s">
        <v>59</v>
      </c>
      <c r="J2" s="18" t="s">
        <v>59</v>
      </c>
      <c r="K2" s="19" t="s">
        <v>60</v>
      </c>
      <c r="L2" s="19" t="s">
        <v>60</v>
      </c>
      <c r="M2" s="18" t="s">
        <v>136</v>
      </c>
      <c r="N2" s="19" t="s">
        <v>60</v>
      </c>
      <c r="Q2" s="7"/>
    </row>
    <row r="3" spans="1:17">
      <c r="A3" s="2" t="s">
        <v>0</v>
      </c>
      <c r="C3" s="2" t="s">
        <v>80</v>
      </c>
      <c r="D3" s="2" t="s">
        <v>20</v>
      </c>
      <c r="E3" s="2" t="s">
        <v>78</v>
      </c>
      <c r="F3" s="2" t="s">
        <v>142</v>
      </c>
      <c r="G3" s="2" t="s">
        <v>82</v>
      </c>
      <c r="H3" s="2" t="s">
        <v>69</v>
      </c>
      <c r="I3" s="2" t="s">
        <v>84</v>
      </c>
      <c r="J3" s="2" t="s">
        <v>69</v>
      </c>
      <c r="K3" s="2" t="s">
        <v>83</v>
      </c>
      <c r="L3" s="2" t="s">
        <v>129</v>
      </c>
      <c r="M3" s="2" t="s">
        <v>80</v>
      </c>
      <c r="N3" s="2" t="s">
        <v>82</v>
      </c>
      <c r="O3" s="2"/>
      <c r="P3" s="2"/>
      <c r="Q3" s="7"/>
    </row>
    <row r="4" spans="1:17">
      <c r="A4" s="2" t="s">
        <v>1</v>
      </c>
      <c r="B4" s="2" t="s">
        <v>3</v>
      </c>
      <c r="C4" s="1" t="s">
        <v>63</v>
      </c>
      <c r="D4" s="1" t="s">
        <v>137</v>
      </c>
      <c r="E4" s="1" t="s">
        <v>141</v>
      </c>
      <c r="F4" s="1" t="s">
        <v>141</v>
      </c>
      <c r="G4" s="1" t="s">
        <v>143</v>
      </c>
      <c r="H4" s="1" t="s">
        <v>143</v>
      </c>
      <c r="I4" s="1" t="s">
        <v>144</v>
      </c>
      <c r="J4" s="1" t="s">
        <v>149</v>
      </c>
      <c r="K4" s="1" t="s">
        <v>155</v>
      </c>
      <c r="L4" s="1" t="s">
        <v>157</v>
      </c>
      <c r="M4" s="1" t="s">
        <v>160</v>
      </c>
      <c r="N4" s="1" t="s">
        <v>160</v>
      </c>
      <c r="P4" s="2" t="s">
        <v>52</v>
      </c>
      <c r="Q4" s="8" t="s">
        <v>40</v>
      </c>
    </row>
    <row r="5" spans="1:17">
      <c r="A5" s="3" t="s">
        <v>87</v>
      </c>
      <c r="B5" s="1">
        <v>11</v>
      </c>
      <c r="C5" s="1" t="s">
        <v>61</v>
      </c>
      <c r="D5" s="1">
        <v>15</v>
      </c>
      <c r="E5" s="1">
        <v>3</v>
      </c>
      <c r="F5" s="1">
        <v>4</v>
      </c>
      <c r="G5" s="1">
        <v>3</v>
      </c>
      <c r="H5" s="1">
        <v>11</v>
      </c>
      <c r="I5" s="1">
        <v>0</v>
      </c>
      <c r="J5" s="1">
        <v>12</v>
      </c>
      <c r="K5" s="1">
        <v>7</v>
      </c>
      <c r="L5" s="1">
        <v>9</v>
      </c>
      <c r="M5" s="1">
        <v>6</v>
      </c>
      <c r="N5" s="1">
        <v>2</v>
      </c>
      <c r="P5" s="1">
        <f>SUM(D5:O5)</f>
        <v>72</v>
      </c>
      <c r="Q5" s="7">
        <f t="shared" ref="Q5:Q14" si="0">P5/B5</f>
        <v>6.5454545454545459</v>
      </c>
    </row>
    <row r="6" spans="1:17">
      <c r="A6" s="3" t="s">
        <v>88</v>
      </c>
      <c r="B6" s="1">
        <v>10</v>
      </c>
      <c r="C6" s="1">
        <v>19</v>
      </c>
      <c r="D6" s="1" t="s">
        <v>61</v>
      </c>
      <c r="E6" s="1">
        <v>16</v>
      </c>
      <c r="F6" s="1">
        <v>22</v>
      </c>
      <c r="G6" s="1">
        <v>11</v>
      </c>
      <c r="H6" s="1">
        <v>12</v>
      </c>
      <c r="I6" s="1">
        <v>11</v>
      </c>
      <c r="J6" s="1">
        <v>7</v>
      </c>
      <c r="K6" s="1" t="s">
        <v>61</v>
      </c>
      <c r="L6" s="1">
        <v>14</v>
      </c>
      <c r="M6" s="1">
        <v>13</v>
      </c>
      <c r="N6" s="1">
        <v>12</v>
      </c>
      <c r="P6" s="1">
        <f t="shared" ref="P6:P14" si="1">SUM(C6:O6)</f>
        <v>137</v>
      </c>
      <c r="Q6" s="7">
        <f t="shared" si="0"/>
        <v>13.7</v>
      </c>
    </row>
    <row r="7" spans="1:17">
      <c r="A7" s="3" t="s">
        <v>89</v>
      </c>
      <c r="B7" s="1">
        <v>10</v>
      </c>
      <c r="C7" s="1">
        <v>0</v>
      </c>
      <c r="D7" s="1">
        <v>3</v>
      </c>
      <c r="E7" s="1">
        <v>0</v>
      </c>
      <c r="F7" s="1">
        <v>0</v>
      </c>
      <c r="G7" s="1">
        <v>0</v>
      </c>
      <c r="H7" s="1" t="s">
        <v>61</v>
      </c>
      <c r="I7" s="1">
        <v>2</v>
      </c>
      <c r="J7" s="1" t="s">
        <v>61</v>
      </c>
      <c r="K7" s="1">
        <v>4</v>
      </c>
      <c r="L7" s="1">
        <v>0</v>
      </c>
      <c r="M7" s="1">
        <v>2</v>
      </c>
      <c r="N7" s="1">
        <v>0</v>
      </c>
      <c r="P7" s="1">
        <f t="shared" si="1"/>
        <v>11</v>
      </c>
      <c r="Q7" s="7">
        <f t="shared" si="0"/>
        <v>1.1000000000000001</v>
      </c>
    </row>
    <row r="8" spans="1:17">
      <c r="A8" s="3" t="s">
        <v>90</v>
      </c>
      <c r="B8" s="1">
        <v>12</v>
      </c>
      <c r="C8" s="1">
        <v>12</v>
      </c>
      <c r="D8" s="1">
        <v>9</v>
      </c>
      <c r="E8" s="1">
        <v>13</v>
      </c>
      <c r="F8" s="1">
        <v>6</v>
      </c>
      <c r="G8" s="1">
        <v>3</v>
      </c>
      <c r="H8" s="1">
        <v>11</v>
      </c>
      <c r="I8" s="1">
        <v>18</v>
      </c>
      <c r="J8" s="1">
        <v>7</v>
      </c>
      <c r="K8" s="1">
        <v>17</v>
      </c>
      <c r="L8" s="1">
        <v>8</v>
      </c>
      <c r="M8" s="1">
        <v>14</v>
      </c>
      <c r="N8" s="1">
        <v>8</v>
      </c>
      <c r="P8" s="1">
        <f t="shared" si="1"/>
        <v>126</v>
      </c>
      <c r="Q8" s="7">
        <f t="shared" si="0"/>
        <v>10.5</v>
      </c>
    </row>
    <row r="9" spans="1:17">
      <c r="A9" s="3" t="s">
        <v>73</v>
      </c>
      <c r="B9" s="1">
        <v>10</v>
      </c>
      <c r="C9" s="1">
        <v>2</v>
      </c>
      <c r="D9" s="1" t="s">
        <v>61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 t="s">
        <v>61</v>
      </c>
      <c r="L9" s="1">
        <v>0</v>
      </c>
      <c r="M9" s="1">
        <v>0</v>
      </c>
      <c r="N9" s="1">
        <v>0</v>
      </c>
      <c r="P9" s="1">
        <f t="shared" si="1"/>
        <v>2</v>
      </c>
      <c r="Q9" s="7">
        <f t="shared" si="0"/>
        <v>0.2</v>
      </c>
    </row>
    <row r="10" spans="1:17">
      <c r="A10" s="3" t="s">
        <v>91</v>
      </c>
      <c r="B10" s="1">
        <v>9</v>
      </c>
      <c r="C10" s="1">
        <v>10</v>
      </c>
      <c r="D10" s="1">
        <v>0</v>
      </c>
      <c r="E10" s="1">
        <v>4</v>
      </c>
      <c r="F10" s="1">
        <v>24</v>
      </c>
      <c r="G10" s="1">
        <v>21</v>
      </c>
      <c r="H10" s="1" t="s">
        <v>61</v>
      </c>
      <c r="I10" s="1">
        <v>11</v>
      </c>
      <c r="J10" s="1">
        <v>10</v>
      </c>
      <c r="K10" s="1">
        <v>0</v>
      </c>
      <c r="L10" s="1" t="s">
        <v>61</v>
      </c>
      <c r="M10" s="1">
        <v>2</v>
      </c>
      <c r="N10" s="1" t="s">
        <v>61</v>
      </c>
      <c r="P10" s="1">
        <f t="shared" si="1"/>
        <v>82</v>
      </c>
      <c r="Q10" s="7">
        <f t="shared" si="0"/>
        <v>9.1111111111111107</v>
      </c>
    </row>
    <row r="11" spans="1:17">
      <c r="A11" s="3" t="s">
        <v>92</v>
      </c>
      <c r="B11" s="1">
        <v>10</v>
      </c>
      <c r="C11" s="1" t="s">
        <v>61</v>
      </c>
      <c r="D11" s="1">
        <v>0</v>
      </c>
      <c r="E11" s="1">
        <v>3</v>
      </c>
      <c r="F11" s="1">
        <v>0</v>
      </c>
      <c r="G11" s="1">
        <v>0</v>
      </c>
      <c r="H11" s="1" t="s">
        <v>61</v>
      </c>
      <c r="I11" s="1">
        <v>2</v>
      </c>
      <c r="J11" s="1">
        <v>2</v>
      </c>
      <c r="K11" s="1">
        <v>0</v>
      </c>
      <c r="L11" s="1">
        <v>0</v>
      </c>
      <c r="M11" s="1">
        <v>0</v>
      </c>
      <c r="N11" s="1">
        <v>0</v>
      </c>
      <c r="P11" s="1">
        <f t="shared" si="1"/>
        <v>7</v>
      </c>
      <c r="Q11" s="7">
        <f t="shared" si="0"/>
        <v>0.7</v>
      </c>
    </row>
    <row r="12" spans="1:17">
      <c r="A12" s="3" t="s">
        <v>53</v>
      </c>
      <c r="B12" s="1">
        <v>11</v>
      </c>
      <c r="C12" s="1">
        <v>2</v>
      </c>
      <c r="D12" s="1">
        <v>8</v>
      </c>
      <c r="E12" s="1">
        <v>4</v>
      </c>
      <c r="F12" s="1">
        <v>3</v>
      </c>
      <c r="G12" s="1">
        <v>9</v>
      </c>
      <c r="H12" s="1">
        <v>7</v>
      </c>
      <c r="I12" s="1">
        <v>6</v>
      </c>
      <c r="J12" s="1" t="s">
        <v>61</v>
      </c>
      <c r="K12" s="1">
        <v>10</v>
      </c>
      <c r="L12" s="1">
        <v>8</v>
      </c>
      <c r="M12" s="1">
        <v>2</v>
      </c>
      <c r="N12" s="1">
        <v>6</v>
      </c>
      <c r="P12" s="1">
        <f t="shared" si="1"/>
        <v>65</v>
      </c>
      <c r="Q12" s="7">
        <f t="shared" si="0"/>
        <v>5.9090909090909092</v>
      </c>
    </row>
    <row r="13" spans="1:17">
      <c r="A13" s="2" t="s">
        <v>5</v>
      </c>
      <c r="B13" s="1">
        <v>12</v>
      </c>
      <c r="C13" s="2">
        <f>SUM(C6:C12)</f>
        <v>45</v>
      </c>
      <c r="D13" s="2">
        <f t="shared" ref="D13:I13" si="2">SUM(D5:D12)</f>
        <v>35</v>
      </c>
      <c r="E13" s="2">
        <f t="shared" si="2"/>
        <v>43</v>
      </c>
      <c r="F13" s="2">
        <f t="shared" si="2"/>
        <v>59</v>
      </c>
      <c r="G13" s="2">
        <f t="shared" si="2"/>
        <v>47</v>
      </c>
      <c r="H13" s="2">
        <f t="shared" si="2"/>
        <v>41</v>
      </c>
      <c r="I13" s="2">
        <f t="shared" si="2"/>
        <v>50</v>
      </c>
      <c r="J13" s="2">
        <f>SUM(J5:J12)</f>
        <v>38</v>
      </c>
      <c r="K13" s="2">
        <f>SUM(K5:K12)</f>
        <v>38</v>
      </c>
      <c r="L13" s="2">
        <f>SUM(L5:L12)</f>
        <v>39</v>
      </c>
      <c r="M13" s="2">
        <f>SUM(M5:M12)</f>
        <v>39</v>
      </c>
      <c r="N13" s="2">
        <f>SUM(N5:N12)</f>
        <v>28</v>
      </c>
      <c r="P13" s="2">
        <f t="shared" si="1"/>
        <v>502</v>
      </c>
      <c r="Q13" s="8">
        <f t="shared" si="0"/>
        <v>41.833333333333336</v>
      </c>
    </row>
    <row r="14" spans="1:17">
      <c r="A14" s="2" t="s">
        <v>6</v>
      </c>
      <c r="B14" s="1">
        <v>12</v>
      </c>
      <c r="C14" s="3">
        <v>31</v>
      </c>
      <c r="D14" s="3">
        <v>33</v>
      </c>
      <c r="E14" s="3">
        <v>49</v>
      </c>
      <c r="F14" s="3">
        <v>53</v>
      </c>
      <c r="G14" s="3">
        <v>44</v>
      </c>
      <c r="H14" s="3">
        <v>31</v>
      </c>
      <c r="I14" s="3">
        <v>34</v>
      </c>
      <c r="J14" s="3">
        <v>32</v>
      </c>
      <c r="K14" s="3">
        <v>49</v>
      </c>
      <c r="L14" s="3">
        <v>61</v>
      </c>
      <c r="M14" s="3">
        <v>36</v>
      </c>
      <c r="N14" s="3">
        <v>46</v>
      </c>
      <c r="P14" s="3">
        <f t="shared" si="1"/>
        <v>499</v>
      </c>
      <c r="Q14" s="9">
        <f t="shared" si="0"/>
        <v>41.583333333333336</v>
      </c>
    </row>
    <row r="16" spans="1:17">
      <c r="A16" s="2" t="s">
        <v>7</v>
      </c>
    </row>
    <row r="17" spans="1:17">
      <c r="A17" s="3" t="s">
        <v>87</v>
      </c>
      <c r="B17" s="1">
        <v>11</v>
      </c>
      <c r="C17" s="1" t="s">
        <v>61</v>
      </c>
      <c r="D17" s="1">
        <v>2</v>
      </c>
      <c r="E17" s="1">
        <v>2</v>
      </c>
      <c r="F17" s="1">
        <v>2</v>
      </c>
      <c r="G17" s="1">
        <v>0</v>
      </c>
      <c r="H17" s="1">
        <v>3</v>
      </c>
      <c r="I17" s="1">
        <v>2</v>
      </c>
      <c r="J17" s="1">
        <v>1</v>
      </c>
      <c r="K17" s="1">
        <v>2</v>
      </c>
      <c r="L17" s="1">
        <v>3</v>
      </c>
      <c r="M17" s="1">
        <v>5</v>
      </c>
      <c r="N17" s="1">
        <v>2</v>
      </c>
      <c r="P17" s="1">
        <f>SUM(D17:O17)</f>
        <v>24</v>
      </c>
      <c r="Q17" s="7">
        <f t="shared" ref="Q17:Q25" si="3">P17/B17</f>
        <v>2.1818181818181817</v>
      </c>
    </row>
    <row r="18" spans="1:17">
      <c r="A18" s="3" t="s">
        <v>88</v>
      </c>
      <c r="B18" s="1">
        <v>10</v>
      </c>
      <c r="C18" s="1">
        <v>11</v>
      </c>
      <c r="D18" s="1" t="s">
        <v>61</v>
      </c>
      <c r="E18" s="1">
        <v>8</v>
      </c>
      <c r="F18" s="1">
        <v>9</v>
      </c>
      <c r="G18" s="1">
        <v>7</v>
      </c>
      <c r="H18" s="1">
        <v>3</v>
      </c>
      <c r="I18" s="1">
        <v>5</v>
      </c>
      <c r="J18" s="1">
        <v>4</v>
      </c>
      <c r="K18" s="1" t="s">
        <v>61</v>
      </c>
      <c r="L18" s="1">
        <v>7</v>
      </c>
      <c r="M18" s="1">
        <v>3</v>
      </c>
      <c r="N18" s="1">
        <v>5</v>
      </c>
      <c r="P18" s="1">
        <f t="shared" ref="P18:P25" si="4">SUM(C18:O18)</f>
        <v>62</v>
      </c>
      <c r="Q18" s="7">
        <f t="shared" si="3"/>
        <v>6.2</v>
      </c>
    </row>
    <row r="19" spans="1:17">
      <c r="A19" s="3" t="s">
        <v>89</v>
      </c>
      <c r="B19" s="1">
        <v>10</v>
      </c>
      <c r="C19" s="1">
        <v>9</v>
      </c>
      <c r="D19" s="1">
        <v>4</v>
      </c>
      <c r="E19" s="1">
        <v>4</v>
      </c>
      <c r="F19" s="1">
        <v>1</v>
      </c>
      <c r="G19" s="1">
        <v>5</v>
      </c>
      <c r="H19" s="1" t="s">
        <v>61</v>
      </c>
      <c r="I19" s="1">
        <v>7</v>
      </c>
      <c r="J19" s="1" t="s">
        <v>61</v>
      </c>
      <c r="K19" s="1">
        <v>7</v>
      </c>
      <c r="L19" s="1">
        <v>6</v>
      </c>
      <c r="M19" s="1">
        <v>4</v>
      </c>
      <c r="N19" s="1">
        <v>3</v>
      </c>
      <c r="P19" s="1">
        <f t="shared" si="4"/>
        <v>50</v>
      </c>
      <c r="Q19" s="7">
        <f t="shared" si="3"/>
        <v>5</v>
      </c>
    </row>
    <row r="20" spans="1:17">
      <c r="A20" s="3" t="s">
        <v>90</v>
      </c>
      <c r="B20" s="1">
        <v>12</v>
      </c>
      <c r="C20" s="1">
        <v>6</v>
      </c>
      <c r="D20" s="1">
        <v>2</v>
      </c>
      <c r="E20" s="1">
        <v>5</v>
      </c>
      <c r="F20" s="1">
        <v>10</v>
      </c>
      <c r="G20" s="1">
        <v>4</v>
      </c>
      <c r="H20" s="1">
        <v>7</v>
      </c>
      <c r="I20" s="1">
        <v>4</v>
      </c>
      <c r="J20" s="1">
        <v>6</v>
      </c>
      <c r="K20" s="1">
        <v>3</v>
      </c>
      <c r="L20" s="1">
        <v>5</v>
      </c>
      <c r="M20" s="1">
        <v>5</v>
      </c>
      <c r="N20" s="1">
        <v>9</v>
      </c>
      <c r="P20" s="1">
        <f t="shared" si="4"/>
        <v>66</v>
      </c>
      <c r="Q20" s="7">
        <f t="shared" si="3"/>
        <v>5.5</v>
      </c>
    </row>
    <row r="21" spans="1:17">
      <c r="A21" s="3" t="s">
        <v>73</v>
      </c>
      <c r="B21" s="1">
        <v>10</v>
      </c>
      <c r="C21" s="1">
        <v>1</v>
      </c>
      <c r="D21" s="1" t="s">
        <v>61</v>
      </c>
      <c r="E21" s="1">
        <v>0</v>
      </c>
      <c r="F21" s="1">
        <v>1</v>
      </c>
      <c r="G21" s="1">
        <v>2</v>
      </c>
      <c r="H21" s="1">
        <v>0</v>
      </c>
      <c r="I21" s="1">
        <v>2</v>
      </c>
      <c r="J21" s="1">
        <v>1</v>
      </c>
      <c r="K21" s="1" t="s">
        <v>61</v>
      </c>
      <c r="L21" s="1">
        <v>0</v>
      </c>
      <c r="M21" s="1">
        <v>0</v>
      </c>
      <c r="N21" s="1">
        <v>0</v>
      </c>
      <c r="P21" s="1">
        <f t="shared" si="4"/>
        <v>7</v>
      </c>
      <c r="Q21" s="7">
        <f t="shared" si="3"/>
        <v>0.7</v>
      </c>
    </row>
    <row r="22" spans="1:17">
      <c r="A22" s="3" t="s">
        <v>91</v>
      </c>
      <c r="B22" s="1">
        <v>9</v>
      </c>
      <c r="C22" s="1">
        <v>6</v>
      </c>
      <c r="D22" s="1">
        <v>3</v>
      </c>
      <c r="E22" s="1">
        <v>4</v>
      </c>
      <c r="F22" s="1">
        <v>9</v>
      </c>
      <c r="G22" s="1">
        <v>6</v>
      </c>
      <c r="H22" s="1" t="s">
        <v>61</v>
      </c>
      <c r="I22" s="1">
        <v>5</v>
      </c>
      <c r="J22" s="1">
        <v>8</v>
      </c>
      <c r="K22" s="1">
        <v>12</v>
      </c>
      <c r="L22" s="1" t="s">
        <v>61</v>
      </c>
      <c r="M22" s="1">
        <v>6</v>
      </c>
      <c r="N22" s="1" t="s">
        <v>61</v>
      </c>
      <c r="P22" s="1">
        <f t="shared" si="4"/>
        <v>59</v>
      </c>
      <c r="Q22" s="7">
        <f t="shared" si="3"/>
        <v>6.5555555555555554</v>
      </c>
    </row>
    <row r="23" spans="1:17">
      <c r="A23" s="3" t="s">
        <v>92</v>
      </c>
      <c r="B23" s="1">
        <v>10</v>
      </c>
      <c r="C23" s="1" t="s">
        <v>61</v>
      </c>
      <c r="D23" s="1">
        <v>3</v>
      </c>
      <c r="E23" s="1">
        <v>4</v>
      </c>
      <c r="F23" s="1">
        <v>2</v>
      </c>
      <c r="G23" s="1">
        <v>5</v>
      </c>
      <c r="H23" s="1" t="s">
        <v>61</v>
      </c>
      <c r="I23" s="1">
        <v>3</v>
      </c>
      <c r="J23" s="1">
        <v>2</v>
      </c>
      <c r="K23" s="1">
        <v>5</v>
      </c>
      <c r="L23" s="1">
        <v>1</v>
      </c>
      <c r="M23" s="1">
        <v>3</v>
      </c>
      <c r="N23" s="1">
        <v>2</v>
      </c>
      <c r="P23" s="1">
        <f t="shared" si="4"/>
        <v>30</v>
      </c>
      <c r="Q23" s="7">
        <f t="shared" si="3"/>
        <v>3</v>
      </c>
    </row>
    <row r="24" spans="1:17">
      <c r="A24" s="3" t="s">
        <v>53</v>
      </c>
      <c r="B24" s="1">
        <v>11</v>
      </c>
      <c r="C24" s="1">
        <v>6</v>
      </c>
      <c r="D24" s="1">
        <v>13</v>
      </c>
      <c r="E24" s="1">
        <v>11</v>
      </c>
      <c r="F24" s="1">
        <v>7</v>
      </c>
      <c r="G24" s="1">
        <v>8</v>
      </c>
      <c r="H24" s="1">
        <v>14</v>
      </c>
      <c r="I24" s="1">
        <v>6</v>
      </c>
      <c r="J24" s="1" t="s">
        <v>61</v>
      </c>
      <c r="K24" s="1">
        <v>18</v>
      </c>
      <c r="L24" s="1">
        <v>14</v>
      </c>
      <c r="M24" s="1">
        <v>7</v>
      </c>
      <c r="N24" s="1">
        <v>6</v>
      </c>
      <c r="P24" s="1">
        <f t="shared" si="4"/>
        <v>110</v>
      </c>
      <c r="Q24" s="7">
        <f t="shared" si="3"/>
        <v>10</v>
      </c>
    </row>
    <row r="25" spans="1:17">
      <c r="A25" s="2" t="s">
        <v>5</v>
      </c>
      <c r="B25" s="1">
        <v>12</v>
      </c>
      <c r="C25" s="2">
        <f>SUM(C18:C24)</f>
        <v>39</v>
      </c>
      <c r="D25" s="2">
        <f t="shared" ref="D25:I25" si="5">SUM(D17:D24)</f>
        <v>27</v>
      </c>
      <c r="E25" s="2">
        <f t="shared" si="5"/>
        <v>38</v>
      </c>
      <c r="F25" s="2">
        <f t="shared" si="5"/>
        <v>41</v>
      </c>
      <c r="G25" s="2">
        <f t="shared" si="5"/>
        <v>37</v>
      </c>
      <c r="H25" s="2">
        <f t="shared" si="5"/>
        <v>27</v>
      </c>
      <c r="I25" s="2">
        <f t="shared" si="5"/>
        <v>34</v>
      </c>
      <c r="J25" s="2">
        <f>SUM(J17:J24)</f>
        <v>22</v>
      </c>
      <c r="K25" s="2">
        <f>SUM(K17:K24)</f>
        <v>47</v>
      </c>
      <c r="L25" s="2">
        <f>SUM(L17:L24)</f>
        <v>36</v>
      </c>
      <c r="M25" s="2">
        <f>SUM(M17:M24)</f>
        <v>33</v>
      </c>
      <c r="N25" s="2">
        <f>SUM(N17:N24)</f>
        <v>27</v>
      </c>
      <c r="P25" s="2">
        <f t="shared" si="4"/>
        <v>408</v>
      </c>
      <c r="Q25" s="8">
        <f t="shared" si="3"/>
        <v>34</v>
      </c>
    </row>
    <row r="27" spans="1:17">
      <c r="A27" s="2" t="s">
        <v>8</v>
      </c>
    </row>
    <row r="28" spans="1:17">
      <c r="A28" s="3" t="s">
        <v>87</v>
      </c>
      <c r="B28" s="1">
        <v>11</v>
      </c>
      <c r="C28" s="1" t="s">
        <v>61</v>
      </c>
      <c r="D28" s="1">
        <v>0</v>
      </c>
      <c r="E28" s="1">
        <v>1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1</v>
      </c>
      <c r="P28" s="1">
        <f>SUM(D28:O28)</f>
        <v>2</v>
      </c>
      <c r="Q28" s="7">
        <f t="shared" ref="Q28:Q36" si="6">P28/B28</f>
        <v>0.18181818181818182</v>
      </c>
    </row>
    <row r="29" spans="1:17">
      <c r="A29" s="3" t="s">
        <v>88</v>
      </c>
      <c r="B29" s="1">
        <v>10</v>
      </c>
      <c r="C29" s="1">
        <v>0</v>
      </c>
      <c r="D29" s="1" t="s">
        <v>61</v>
      </c>
      <c r="E29" s="1">
        <v>0</v>
      </c>
      <c r="F29" s="1">
        <v>0</v>
      </c>
      <c r="G29" s="1">
        <v>2</v>
      </c>
      <c r="H29" s="1">
        <v>0</v>
      </c>
      <c r="I29" s="1">
        <v>3</v>
      </c>
      <c r="J29" s="1">
        <v>0</v>
      </c>
      <c r="K29" s="1" t="s">
        <v>61</v>
      </c>
      <c r="L29" s="1">
        <v>1</v>
      </c>
      <c r="M29" s="1">
        <v>1</v>
      </c>
      <c r="N29" s="1">
        <v>3</v>
      </c>
      <c r="P29" s="1">
        <f t="shared" ref="P29:P36" si="7">SUM(C29:O29)</f>
        <v>10</v>
      </c>
      <c r="Q29" s="7">
        <f t="shared" si="6"/>
        <v>1</v>
      </c>
    </row>
    <row r="30" spans="1:17">
      <c r="A30" s="3" t="s">
        <v>89</v>
      </c>
      <c r="B30" s="1">
        <v>10</v>
      </c>
      <c r="C30" s="1">
        <v>1</v>
      </c>
      <c r="D30" s="1">
        <v>0</v>
      </c>
      <c r="E30" s="1">
        <v>3</v>
      </c>
      <c r="F30" s="1">
        <v>0</v>
      </c>
      <c r="G30" s="1">
        <v>0</v>
      </c>
      <c r="H30" s="1" t="s">
        <v>61</v>
      </c>
      <c r="I30" s="1">
        <v>0</v>
      </c>
      <c r="J30" s="1" t="s">
        <v>61</v>
      </c>
      <c r="K30" s="1">
        <v>0</v>
      </c>
      <c r="L30" s="1">
        <v>2</v>
      </c>
      <c r="M30" s="1">
        <v>0</v>
      </c>
      <c r="N30" s="1">
        <v>1</v>
      </c>
      <c r="P30" s="1">
        <f t="shared" si="7"/>
        <v>7</v>
      </c>
      <c r="Q30" s="7">
        <f t="shared" si="6"/>
        <v>0.7</v>
      </c>
    </row>
    <row r="31" spans="1:17">
      <c r="A31" s="3" t="s">
        <v>90</v>
      </c>
      <c r="B31" s="1">
        <v>12</v>
      </c>
      <c r="C31" s="1">
        <v>2</v>
      </c>
      <c r="D31" s="1">
        <v>3</v>
      </c>
      <c r="E31" s="1">
        <v>1</v>
      </c>
      <c r="F31" s="1">
        <v>3</v>
      </c>
      <c r="G31" s="1">
        <v>1</v>
      </c>
      <c r="H31" s="1">
        <v>2</v>
      </c>
      <c r="I31" s="1">
        <v>1</v>
      </c>
      <c r="J31" s="1">
        <v>1</v>
      </c>
      <c r="K31" s="1">
        <v>3</v>
      </c>
      <c r="L31" s="1">
        <v>2</v>
      </c>
      <c r="M31" s="1">
        <v>4</v>
      </c>
      <c r="N31" s="1">
        <v>0</v>
      </c>
      <c r="P31" s="1">
        <f t="shared" si="7"/>
        <v>23</v>
      </c>
      <c r="Q31" s="7">
        <f t="shared" si="6"/>
        <v>1.9166666666666667</v>
      </c>
    </row>
    <row r="32" spans="1:17">
      <c r="A32" s="3" t="s">
        <v>73</v>
      </c>
      <c r="B32" s="1">
        <v>10</v>
      </c>
      <c r="C32" s="1">
        <v>0</v>
      </c>
      <c r="D32" s="1" t="s">
        <v>61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 t="s">
        <v>61</v>
      </c>
      <c r="L32" s="1">
        <v>0</v>
      </c>
      <c r="M32" s="1">
        <v>0</v>
      </c>
      <c r="N32" s="1">
        <v>0</v>
      </c>
      <c r="P32" s="1">
        <f t="shared" si="7"/>
        <v>0</v>
      </c>
      <c r="Q32" s="7">
        <f t="shared" si="6"/>
        <v>0</v>
      </c>
    </row>
    <row r="33" spans="1:17">
      <c r="A33" s="3" t="s">
        <v>91</v>
      </c>
      <c r="B33" s="1">
        <v>9</v>
      </c>
      <c r="C33" s="1">
        <v>3</v>
      </c>
      <c r="D33" s="1">
        <v>2</v>
      </c>
      <c r="E33" s="1">
        <v>1</v>
      </c>
      <c r="F33" s="1">
        <v>3</v>
      </c>
      <c r="G33" s="1">
        <v>2</v>
      </c>
      <c r="H33" s="1" t="s">
        <v>61</v>
      </c>
      <c r="I33" s="1">
        <v>1</v>
      </c>
      <c r="J33" s="1">
        <v>2</v>
      </c>
      <c r="K33" s="1">
        <v>0</v>
      </c>
      <c r="L33" s="1" t="s">
        <v>61</v>
      </c>
      <c r="M33" s="1">
        <v>4</v>
      </c>
      <c r="N33" s="1" t="s">
        <v>61</v>
      </c>
      <c r="P33" s="1">
        <f t="shared" si="7"/>
        <v>18</v>
      </c>
      <c r="Q33" s="7">
        <f t="shared" si="6"/>
        <v>2</v>
      </c>
    </row>
    <row r="34" spans="1:17">
      <c r="A34" s="3" t="s">
        <v>92</v>
      </c>
      <c r="B34" s="1">
        <v>10</v>
      </c>
      <c r="C34" s="1" t="s">
        <v>61</v>
      </c>
      <c r="D34" s="1">
        <v>0</v>
      </c>
      <c r="E34" s="1">
        <v>0</v>
      </c>
      <c r="F34" s="1">
        <v>0</v>
      </c>
      <c r="G34" s="1">
        <v>0</v>
      </c>
      <c r="H34" s="1" t="s">
        <v>61</v>
      </c>
      <c r="I34" s="1">
        <v>1</v>
      </c>
      <c r="J34" s="1">
        <v>1</v>
      </c>
      <c r="K34" s="1">
        <v>4</v>
      </c>
      <c r="L34" s="1">
        <v>0</v>
      </c>
      <c r="M34" s="1">
        <v>0</v>
      </c>
      <c r="N34" s="1">
        <v>0</v>
      </c>
      <c r="P34" s="1">
        <f t="shared" si="7"/>
        <v>6</v>
      </c>
      <c r="Q34" s="7">
        <f t="shared" si="6"/>
        <v>0.6</v>
      </c>
    </row>
    <row r="35" spans="1:17">
      <c r="A35" s="3" t="s">
        <v>53</v>
      </c>
      <c r="B35" s="1">
        <v>11</v>
      </c>
      <c r="C35" s="1">
        <v>2</v>
      </c>
      <c r="D35" s="1">
        <v>3</v>
      </c>
      <c r="E35" s="1">
        <v>0</v>
      </c>
      <c r="F35" s="1">
        <v>0</v>
      </c>
      <c r="G35" s="1">
        <v>0</v>
      </c>
      <c r="H35" s="1">
        <v>2</v>
      </c>
      <c r="I35" s="1">
        <v>0</v>
      </c>
      <c r="J35" s="1" t="s">
        <v>61</v>
      </c>
      <c r="K35" s="1">
        <v>0</v>
      </c>
      <c r="L35" s="1">
        <v>0</v>
      </c>
      <c r="M35" s="1">
        <v>0</v>
      </c>
      <c r="N35" s="1">
        <v>1</v>
      </c>
      <c r="P35" s="1">
        <f t="shared" si="7"/>
        <v>8</v>
      </c>
      <c r="Q35" s="7">
        <f t="shared" si="6"/>
        <v>0.72727272727272729</v>
      </c>
    </row>
    <row r="36" spans="1:17">
      <c r="A36" s="2" t="s">
        <v>5</v>
      </c>
      <c r="B36" s="1">
        <v>12</v>
      </c>
      <c r="C36" s="2">
        <f>SUM(C29:C35)</f>
        <v>8</v>
      </c>
      <c r="D36" s="2">
        <f t="shared" ref="D36:I36" si="8">SUM(D28:D35)</f>
        <v>8</v>
      </c>
      <c r="E36" s="2">
        <f t="shared" si="8"/>
        <v>6</v>
      </c>
      <c r="F36" s="2">
        <f t="shared" si="8"/>
        <v>6</v>
      </c>
      <c r="G36" s="2">
        <f t="shared" si="8"/>
        <v>5</v>
      </c>
      <c r="H36" s="2">
        <f t="shared" si="8"/>
        <v>4</v>
      </c>
      <c r="I36" s="2">
        <f t="shared" si="8"/>
        <v>6</v>
      </c>
      <c r="J36" s="2">
        <f>SUM(J28:J35)</f>
        <v>4</v>
      </c>
      <c r="K36" s="2">
        <f>SUM(K28:K35)</f>
        <v>7</v>
      </c>
      <c r="L36" s="2">
        <f>SUM(L28:L35)</f>
        <v>5</v>
      </c>
      <c r="M36" s="2">
        <f>SUM(M28:M35)</f>
        <v>9</v>
      </c>
      <c r="N36" s="2">
        <f>SUM(N28:N35)</f>
        <v>6</v>
      </c>
      <c r="P36" s="2">
        <f t="shared" si="7"/>
        <v>74</v>
      </c>
      <c r="Q36" s="8">
        <f t="shared" si="6"/>
        <v>6.166666666666667</v>
      </c>
    </row>
    <row r="38" spans="1:17">
      <c r="A38" s="2" t="s">
        <v>9</v>
      </c>
    </row>
    <row r="39" spans="1:17">
      <c r="A39" s="3" t="s">
        <v>87</v>
      </c>
      <c r="B39" s="1">
        <v>11</v>
      </c>
      <c r="C39" s="1" t="s">
        <v>61</v>
      </c>
      <c r="D39" s="1">
        <v>1</v>
      </c>
      <c r="E39" s="1">
        <v>0</v>
      </c>
      <c r="F39" s="1">
        <v>1</v>
      </c>
      <c r="G39" s="1">
        <v>0</v>
      </c>
      <c r="H39" s="1">
        <v>3</v>
      </c>
      <c r="I39" s="1">
        <v>0</v>
      </c>
      <c r="J39" s="1">
        <v>0</v>
      </c>
      <c r="K39" s="1">
        <v>1</v>
      </c>
      <c r="L39" s="1">
        <v>0</v>
      </c>
      <c r="M39" s="1">
        <v>3</v>
      </c>
      <c r="N39" s="1">
        <v>0</v>
      </c>
      <c r="P39" s="1">
        <f t="shared" ref="P39:P47" si="9">SUM(C39:O39)</f>
        <v>9</v>
      </c>
      <c r="Q39" s="7">
        <f t="shared" ref="Q39:Q47" si="10">P39/B39</f>
        <v>0.81818181818181823</v>
      </c>
    </row>
    <row r="40" spans="1:17">
      <c r="A40" s="3" t="s">
        <v>88</v>
      </c>
      <c r="B40" s="1">
        <v>10</v>
      </c>
      <c r="C40" s="1">
        <v>3</v>
      </c>
      <c r="D40" s="1" t="s">
        <v>61</v>
      </c>
      <c r="E40" s="1">
        <v>5</v>
      </c>
      <c r="F40" s="1">
        <v>2</v>
      </c>
      <c r="G40" s="1">
        <v>5</v>
      </c>
      <c r="H40" s="1">
        <v>0</v>
      </c>
      <c r="I40" s="1">
        <v>4</v>
      </c>
      <c r="J40" s="1">
        <v>4</v>
      </c>
      <c r="K40" s="1" t="s">
        <v>61</v>
      </c>
      <c r="L40" s="1">
        <v>1</v>
      </c>
      <c r="M40" s="1">
        <v>4</v>
      </c>
      <c r="N40" s="1">
        <v>3</v>
      </c>
      <c r="P40" s="1">
        <f t="shared" si="9"/>
        <v>31</v>
      </c>
      <c r="Q40" s="7">
        <f t="shared" si="10"/>
        <v>3.1</v>
      </c>
    </row>
    <row r="41" spans="1:17">
      <c r="A41" s="3" t="s">
        <v>89</v>
      </c>
      <c r="B41" s="1">
        <v>10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 t="s">
        <v>61</v>
      </c>
      <c r="I41" s="1">
        <v>0</v>
      </c>
      <c r="J41" s="1" t="s">
        <v>61</v>
      </c>
      <c r="K41" s="1">
        <v>0</v>
      </c>
      <c r="L41" s="1">
        <v>0</v>
      </c>
      <c r="M41" s="1">
        <v>1</v>
      </c>
      <c r="N41" s="1">
        <v>0</v>
      </c>
      <c r="P41" s="1">
        <f t="shared" si="9"/>
        <v>1</v>
      </c>
      <c r="Q41" s="7">
        <f t="shared" si="10"/>
        <v>0.1</v>
      </c>
    </row>
    <row r="42" spans="1:17">
      <c r="A42" s="3" t="s">
        <v>90</v>
      </c>
      <c r="B42" s="1">
        <v>12</v>
      </c>
      <c r="C42" s="1">
        <v>1</v>
      </c>
      <c r="D42" s="1">
        <v>3</v>
      </c>
      <c r="E42" s="1">
        <v>0</v>
      </c>
      <c r="F42" s="1">
        <v>2</v>
      </c>
      <c r="G42" s="1">
        <v>1</v>
      </c>
      <c r="H42" s="1">
        <v>7</v>
      </c>
      <c r="I42" s="1">
        <v>4</v>
      </c>
      <c r="J42" s="1">
        <v>3</v>
      </c>
      <c r="K42" s="1">
        <v>0</v>
      </c>
      <c r="L42" s="1">
        <v>2</v>
      </c>
      <c r="M42" s="1">
        <v>1</v>
      </c>
      <c r="N42" s="1">
        <v>1</v>
      </c>
      <c r="P42" s="1">
        <f t="shared" si="9"/>
        <v>25</v>
      </c>
      <c r="Q42" s="7">
        <f t="shared" si="10"/>
        <v>2.0833333333333335</v>
      </c>
    </row>
    <row r="43" spans="1:17">
      <c r="A43" s="3" t="s">
        <v>73</v>
      </c>
      <c r="B43" s="1">
        <v>10</v>
      </c>
      <c r="C43" s="1">
        <v>0</v>
      </c>
      <c r="D43" s="1" t="s">
        <v>61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 t="s">
        <v>61</v>
      </c>
      <c r="L43" s="1">
        <v>0</v>
      </c>
      <c r="M43" s="1">
        <v>1</v>
      </c>
      <c r="N43" s="1">
        <v>0</v>
      </c>
      <c r="P43" s="1">
        <f t="shared" si="9"/>
        <v>1</v>
      </c>
      <c r="Q43" s="7">
        <f t="shared" si="10"/>
        <v>0.1</v>
      </c>
    </row>
    <row r="44" spans="1:17">
      <c r="A44" s="3" t="s">
        <v>91</v>
      </c>
      <c r="B44" s="1">
        <v>9</v>
      </c>
      <c r="C44" s="1">
        <v>2</v>
      </c>
      <c r="D44" s="1">
        <v>0</v>
      </c>
      <c r="E44" s="1">
        <v>0</v>
      </c>
      <c r="F44" s="1">
        <v>3</v>
      </c>
      <c r="G44" s="1">
        <v>0</v>
      </c>
      <c r="H44" s="1" t="s">
        <v>61</v>
      </c>
      <c r="I44" s="1">
        <v>1</v>
      </c>
      <c r="J44" s="1">
        <v>1</v>
      </c>
      <c r="K44" s="1">
        <v>0</v>
      </c>
      <c r="L44" s="1" t="s">
        <v>61</v>
      </c>
      <c r="M44" s="1">
        <v>1</v>
      </c>
      <c r="N44" s="1" t="s">
        <v>61</v>
      </c>
      <c r="P44" s="1">
        <f t="shared" si="9"/>
        <v>8</v>
      </c>
      <c r="Q44" s="7">
        <f t="shared" si="10"/>
        <v>0.88888888888888884</v>
      </c>
    </row>
    <row r="45" spans="1:17">
      <c r="A45" s="3" t="s">
        <v>92</v>
      </c>
      <c r="B45" s="1">
        <v>10</v>
      </c>
      <c r="C45" s="1" t="s">
        <v>61</v>
      </c>
      <c r="D45" s="1">
        <v>0</v>
      </c>
      <c r="E45" s="1">
        <v>0</v>
      </c>
      <c r="F45" s="1">
        <v>0</v>
      </c>
      <c r="G45" s="1">
        <v>0</v>
      </c>
      <c r="H45" s="1" t="s">
        <v>61</v>
      </c>
      <c r="I45" s="1">
        <v>0</v>
      </c>
      <c r="J45" s="1">
        <v>0</v>
      </c>
      <c r="K45" s="1">
        <v>0</v>
      </c>
      <c r="L45" s="1">
        <v>0</v>
      </c>
      <c r="M45" s="1">
        <v>1</v>
      </c>
      <c r="N45" s="1">
        <v>1</v>
      </c>
      <c r="P45" s="1">
        <f t="shared" si="9"/>
        <v>2</v>
      </c>
      <c r="Q45" s="7">
        <f t="shared" si="10"/>
        <v>0.2</v>
      </c>
    </row>
    <row r="46" spans="1:17">
      <c r="A46" s="3" t="s">
        <v>53</v>
      </c>
      <c r="B46" s="1">
        <v>11</v>
      </c>
      <c r="C46" s="1">
        <v>0</v>
      </c>
      <c r="D46" s="1">
        <v>2</v>
      </c>
      <c r="E46" s="1">
        <v>1</v>
      </c>
      <c r="F46" s="1">
        <v>2</v>
      </c>
      <c r="G46" s="1">
        <v>0</v>
      </c>
      <c r="H46" s="1">
        <v>0</v>
      </c>
      <c r="I46" s="1">
        <v>0</v>
      </c>
      <c r="J46" s="1" t="s">
        <v>61</v>
      </c>
      <c r="K46" s="1">
        <v>0</v>
      </c>
      <c r="L46" s="1">
        <v>0</v>
      </c>
      <c r="M46" s="1">
        <v>1</v>
      </c>
      <c r="N46" s="1">
        <v>1</v>
      </c>
      <c r="P46" s="1">
        <f t="shared" si="9"/>
        <v>7</v>
      </c>
      <c r="Q46" s="7">
        <f t="shared" si="10"/>
        <v>0.63636363636363635</v>
      </c>
    </row>
    <row r="47" spans="1:17">
      <c r="A47" s="2" t="s">
        <v>5</v>
      </c>
      <c r="B47" s="1">
        <v>12</v>
      </c>
      <c r="C47" s="2">
        <f>SUM(C40:C46)</f>
        <v>6</v>
      </c>
      <c r="D47" s="2">
        <f t="shared" ref="D47:I47" si="11">SUM(D39:D46)</f>
        <v>6</v>
      </c>
      <c r="E47" s="2">
        <f t="shared" si="11"/>
        <v>6</v>
      </c>
      <c r="F47" s="2">
        <f t="shared" si="11"/>
        <v>10</v>
      </c>
      <c r="G47" s="2">
        <f t="shared" si="11"/>
        <v>6</v>
      </c>
      <c r="H47" s="2">
        <f t="shared" si="11"/>
        <v>10</v>
      </c>
      <c r="I47" s="2">
        <f t="shared" si="11"/>
        <v>9</v>
      </c>
      <c r="J47" s="2">
        <f>SUM(J39:J46)</f>
        <v>8</v>
      </c>
      <c r="K47" s="2">
        <f>SUM(K39:K46)</f>
        <v>1</v>
      </c>
      <c r="L47" s="2">
        <f>SUM(L39:L46)</f>
        <v>3</v>
      </c>
      <c r="M47" s="2">
        <f>SUM(M39:M46)</f>
        <v>13</v>
      </c>
      <c r="N47" s="2">
        <f>SUM(N39:N46)</f>
        <v>6</v>
      </c>
      <c r="P47" s="2">
        <f t="shared" si="9"/>
        <v>84</v>
      </c>
      <c r="Q47" s="8">
        <f t="shared" si="10"/>
        <v>7</v>
      </c>
    </row>
    <row r="49" spans="1:17">
      <c r="A49" s="2" t="s">
        <v>10</v>
      </c>
    </row>
    <row r="50" spans="1:17">
      <c r="A50" s="3" t="s">
        <v>87</v>
      </c>
      <c r="B50" s="1">
        <v>11</v>
      </c>
      <c r="C50" s="1" t="s">
        <v>61</v>
      </c>
      <c r="D50" s="1">
        <v>0</v>
      </c>
      <c r="E50" s="1">
        <v>0</v>
      </c>
      <c r="F50" s="1">
        <v>0</v>
      </c>
      <c r="G50" s="1">
        <v>0</v>
      </c>
      <c r="H50" s="1">
        <v>1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P50" s="1">
        <f t="shared" ref="P50:P58" si="12">SUM(C50:O50)</f>
        <v>1</v>
      </c>
      <c r="Q50" s="7">
        <f t="shared" ref="Q50:Q58" si="13">P50/B50</f>
        <v>9.0909090909090912E-2</v>
      </c>
    </row>
    <row r="51" spans="1:17">
      <c r="A51" s="3" t="s">
        <v>88</v>
      </c>
      <c r="B51" s="1">
        <v>10</v>
      </c>
      <c r="C51" s="1">
        <v>0</v>
      </c>
      <c r="D51" s="1" t="s">
        <v>61</v>
      </c>
      <c r="E51" s="1">
        <v>2</v>
      </c>
      <c r="F51" s="1">
        <v>0</v>
      </c>
      <c r="G51" s="1">
        <v>0</v>
      </c>
      <c r="H51" s="1">
        <v>1</v>
      </c>
      <c r="I51" s="1">
        <v>2</v>
      </c>
      <c r="J51" s="1">
        <v>0</v>
      </c>
      <c r="K51" s="1" t="s">
        <v>61</v>
      </c>
      <c r="L51" s="1">
        <v>4</v>
      </c>
      <c r="M51" s="1">
        <v>3</v>
      </c>
      <c r="N51" s="1">
        <v>2</v>
      </c>
      <c r="P51" s="1">
        <f t="shared" si="12"/>
        <v>14</v>
      </c>
      <c r="Q51" s="7">
        <f t="shared" si="13"/>
        <v>1.4</v>
      </c>
    </row>
    <row r="52" spans="1:17">
      <c r="A52" s="3" t="s">
        <v>89</v>
      </c>
      <c r="B52" s="1">
        <v>10</v>
      </c>
      <c r="C52" s="1">
        <v>3</v>
      </c>
      <c r="D52" s="1">
        <v>1</v>
      </c>
      <c r="E52" s="1">
        <v>1</v>
      </c>
      <c r="F52" s="1">
        <v>1</v>
      </c>
      <c r="G52" s="1">
        <v>1</v>
      </c>
      <c r="H52" s="1" t="s">
        <v>61</v>
      </c>
      <c r="I52" s="1">
        <v>0</v>
      </c>
      <c r="J52" s="1" t="s">
        <v>61</v>
      </c>
      <c r="K52" s="1">
        <v>1</v>
      </c>
      <c r="L52" s="1">
        <v>0</v>
      </c>
      <c r="M52" s="1">
        <v>0</v>
      </c>
      <c r="N52" s="1">
        <v>4</v>
      </c>
      <c r="P52" s="1">
        <f t="shared" si="12"/>
        <v>12</v>
      </c>
      <c r="Q52" s="7">
        <f t="shared" si="13"/>
        <v>1.2</v>
      </c>
    </row>
    <row r="53" spans="1:17">
      <c r="A53" s="3" t="s">
        <v>90</v>
      </c>
      <c r="B53" s="1">
        <v>12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P53" s="1">
        <f t="shared" si="12"/>
        <v>0</v>
      </c>
      <c r="Q53" s="7">
        <f t="shared" si="13"/>
        <v>0</v>
      </c>
    </row>
    <row r="54" spans="1:17">
      <c r="A54" s="3" t="s">
        <v>73</v>
      </c>
      <c r="B54" s="1">
        <v>10</v>
      </c>
      <c r="C54" s="1">
        <v>0</v>
      </c>
      <c r="D54" s="1" t="s">
        <v>61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 t="s">
        <v>61</v>
      </c>
      <c r="L54" s="1">
        <v>0</v>
      </c>
      <c r="M54" s="1">
        <v>0</v>
      </c>
      <c r="N54" s="1">
        <v>0</v>
      </c>
      <c r="P54" s="1">
        <f t="shared" si="12"/>
        <v>0</v>
      </c>
      <c r="Q54" s="7">
        <f t="shared" si="13"/>
        <v>0</v>
      </c>
    </row>
    <row r="55" spans="1:17">
      <c r="A55" s="3" t="s">
        <v>91</v>
      </c>
      <c r="B55" s="1">
        <v>9</v>
      </c>
      <c r="C55" s="1">
        <v>0</v>
      </c>
      <c r="D55" s="1">
        <v>1</v>
      </c>
      <c r="E55" s="1">
        <v>0</v>
      </c>
      <c r="F55" s="1">
        <v>0</v>
      </c>
      <c r="G55" s="1">
        <v>0</v>
      </c>
      <c r="H55" s="1" t="s">
        <v>61</v>
      </c>
      <c r="I55" s="1">
        <v>1</v>
      </c>
      <c r="J55" s="1">
        <v>0</v>
      </c>
      <c r="K55" s="1">
        <v>0</v>
      </c>
      <c r="L55" s="1" t="s">
        <v>61</v>
      </c>
      <c r="M55" s="1">
        <v>0</v>
      </c>
      <c r="N55" s="1" t="s">
        <v>61</v>
      </c>
      <c r="P55" s="1">
        <f t="shared" si="12"/>
        <v>2</v>
      </c>
      <c r="Q55" s="7">
        <f t="shared" si="13"/>
        <v>0.22222222222222221</v>
      </c>
    </row>
    <row r="56" spans="1:17">
      <c r="A56" s="3" t="s">
        <v>92</v>
      </c>
      <c r="B56" s="1">
        <v>10</v>
      </c>
      <c r="C56" s="1" t="s">
        <v>61</v>
      </c>
      <c r="D56" s="1">
        <v>0</v>
      </c>
      <c r="E56" s="1">
        <v>0</v>
      </c>
      <c r="F56" s="1">
        <v>0</v>
      </c>
      <c r="G56" s="1">
        <v>0</v>
      </c>
      <c r="H56" s="1" t="s">
        <v>61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P56" s="1">
        <f t="shared" si="12"/>
        <v>0</v>
      </c>
      <c r="Q56" s="7">
        <f t="shared" si="13"/>
        <v>0</v>
      </c>
    </row>
    <row r="57" spans="1:17">
      <c r="A57" s="3" t="s">
        <v>53</v>
      </c>
      <c r="B57" s="1">
        <v>11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 t="s">
        <v>61</v>
      </c>
      <c r="K57" s="1">
        <v>0</v>
      </c>
      <c r="L57" s="1">
        <v>0</v>
      </c>
      <c r="M57" s="1">
        <v>0</v>
      </c>
      <c r="N57" s="1">
        <v>1</v>
      </c>
      <c r="P57" s="1">
        <f t="shared" si="12"/>
        <v>1</v>
      </c>
      <c r="Q57" s="7">
        <f t="shared" si="13"/>
        <v>9.0909090909090912E-2</v>
      </c>
    </row>
    <row r="58" spans="1:17">
      <c r="A58" s="2" t="s">
        <v>5</v>
      </c>
      <c r="B58" s="1">
        <v>12</v>
      </c>
      <c r="C58" s="2">
        <f>SUM(C51:C57)</f>
        <v>3</v>
      </c>
      <c r="D58" s="2">
        <f t="shared" ref="D58:I58" si="14">SUM(D50:D57)</f>
        <v>2</v>
      </c>
      <c r="E58" s="2">
        <f t="shared" si="14"/>
        <v>3</v>
      </c>
      <c r="F58" s="2">
        <f t="shared" si="14"/>
        <v>1</v>
      </c>
      <c r="G58" s="2">
        <f t="shared" si="14"/>
        <v>1</v>
      </c>
      <c r="H58" s="2">
        <f t="shared" si="14"/>
        <v>2</v>
      </c>
      <c r="I58" s="2">
        <f t="shared" si="14"/>
        <v>3</v>
      </c>
      <c r="J58" s="2">
        <f>SUM(J50:J57)</f>
        <v>0</v>
      </c>
      <c r="K58" s="2">
        <f>SUM(K50:K57)</f>
        <v>1</v>
      </c>
      <c r="L58" s="2">
        <f>SUM(L50:L57)</f>
        <v>4</v>
      </c>
      <c r="M58" s="2">
        <f>SUM(M50:M57)</f>
        <v>3</v>
      </c>
      <c r="N58" s="2">
        <f>SUM(N50:N57)</f>
        <v>7</v>
      </c>
      <c r="P58" s="2">
        <f t="shared" si="12"/>
        <v>30</v>
      </c>
      <c r="Q58" s="8">
        <f t="shared" si="13"/>
        <v>2.5</v>
      </c>
    </row>
    <row r="60" spans="1:17">
      <c r="A60" s="2" t="s">
        <v>93</v>
      </c>
      <c r="B60" s="13" t="s">
        <v>3</v>
      </c>
      <c r="C60" s="13" t="s">
        <v>51</v>
      </c>
      <c r="D60" s="13" t="s">
        <v>30</v>
      </c>
      <c r="E60" s="14" t="s">
        <v>31</v>
      </c>
      <c r="F60" s="14"/>
      <c r="G60" s="14"/>
      <c r="H60" s="14"/>
      <c r="I60" s="14"/>
      <c r="J60" s="14"/>
      <c r="K60" s="14"/>
      <c r="L60" s="14"/>
      <c r="M60" s="14"/>
      <c r="N60" s="14"/>
    </row>
    <row r="61" spans="1:17">
      <c r="A61" s="3" t="s">
        <v>87</v>
      </c>
      <c r="B61" s="1">
        <v>11</v>
      </c>
      <c r="C61" s="1">
        <v>4</v>
      </c>
      <c r="D61" s="1">
        <v>13</v>
      </c>
      <c r="E61" s="31">
        <f>C61/D61</f>
        <v>0.30769230769230771</v>
      </c>
      <c r="F61" s="32"/>
      <c r="G61" s="32"/>
      <c r="H61" s="32"/>
      <c r="I61" s="32"/>
      <c r="J61" s="32"/>
      <c r="K61" s="32"/>
      <c r="L61" s="32"/>
      <c r="M61" s="32"/>
      <c r="N61" s="32"/>
    </row>
    <row r="62" spans="1:17">
      <c r="A62" s="3" t="s">
        <v>88</v>
      </c>
      <c r="B62" s="1">
        <v>10</v>
      </c>
      <c r="C62" s="1">
        <v>23</v>
      </c>
      <c r="D62" s="1">
        <v>38</v>
      </c>
      <c r="E62" s="31">
        <f t="shared" ref="E62:E69" si="15">C62/D62</f>
        <v>0.60526315789473684</v>
      </c>
      <c r="F62" s="32"/>
      <c r="G62" s="32"/>
      <c r="H62" s="32"/>
      <c r="I62" s="32"/>
      <c r="J62" s="32"/>
      <c r="K62" s="32"/>
      <c r="L62" s="32"/>
      <c r="M62" s="32"/>
      <c r="N62" s="32"/>
    </row>
    <row r="63" spans="1:17">
      <c r="A63" s="3" t="s">
        <v>89</v>
      </c>
      <c r="B63" s="1">
        <v>10</v>
      </c>
      <c r="C63" s="1">
        <v>1</v>
      </c>
      <c r="D63" s="1">
        <v>3</v>
      </c>
      <c r="E63" s="31">
        <f t="shared" si="15"/>
        <v>0.33333333333333331</v>
      </c>
      <c r="F63" s="32"/>
      <c r="G63" s="32"/>
      <c r="H63" s="32"/>
      <c r="I63" s="32"/>
      <c r="J63" s="32"/>
      <c r="K63" s="32"/>
      <c r="L63" s="32"/>
      <c r="M63" s="32"/>
      <c r="N63" s="32"/>
    </row>
    <row r="64" spans="1:17">
      <c r="A64" s="3" t="s">
        <v>90</v>
      </c>
      <c r="B64" s="1">
        <v>12</v>
      </c>
      <c r="C64" s="1">
        <v>20</v>
      </c>
      <c r="D64" s="1">
        <v>36</v>
      </c>
      <c r="E64" s="31">
        <f t="shared" si="15"/>
        <v>0.55555555555555558</v>
      </c>
      <c r="F64" s="32"/>
      <c r="G64" s="32"/>
      <c r="H64" s="32"/>
      <c r="I64" s="32"/>
      <c r="J64" s="32"/>
      <c r="K64" s="32"/>
      <c r="L64" s="32"/>
      <c r="M64" s="32"/>
      <c r="N64" s="32"/>
    </row>
    <row r="65" spans="1:14">
      <c r="A65" s="3" t="s">
        <v>73</v>
      </c>
      <c r="B65" s="1">
        <v>10</v>
      </c>
      <c r="E65" s="31"/>
    </row>
    <row r="66" spans="1:14">
      <c r="A66" s="3" t="s">
        <v>91</v>
      </c>
      <c r="B66" s="1">
        <v>9</v>
      </c>
      <c r="C66" s="1">
        <v>10</v>
      </c>
      <c r="D66" s="1">
        <v>11</v>
      </c>
      <c r="E66" s="31">
        <f t="shared" si="15"/>
        <v>0.90909090909090906</v>
      </c>
    </row>
    <row r="67" spans="1:14">
      <c r="A67" s="3" t="s">
        <v>92</v>
      </c>
      <c r="B67" s="1">
        <v>10</v>
      </c>
      <c r="E67" s="31"/>
    </row>
    <row r="68" spans="1:14">
      <c r="A68" s="3" t="s">
        <v>53</v>
      </c>
      <c r="B68" s="1">
        <v>11</v>
      </c>
      <c r="C68" s="1">
        <v>7</v>
      </c>
      <c r="D68" s="1">
        <v>26</v>
      </c>
      <c r="E68" s="31">
        <f t="shared" si="15"/>
        <v>0.26923076923076922</v>
      </c>
      <c r="F68" s="32"/>
      <c r="G68" s="32"/>
      <c r="H68" s="32"/>
      <c r="I68" s="32"/>
      <c r="J68" s="32"/>
      <c r="K68" s="32"/>
      <c r="L68" s="32"/>
      <c r="M68" s="32"/>
      <c r="N68" s="32"/>
    </row>
    <row r="69" spans="1:14">
      <c r="A69" s="2" t="s">
        <v>5</v>
      </c>
      <c r="B69" s="1">
        <v>12</v>
      </c>
      <c r="C69" s="2">
        <f>SUM(C61:C68)</f>
        <v>65</v>
      </c>
      <c r="D69" s="2">
        <f>SUM(D61:D68)</f>
        <v>127</v>
      </c>
      <c r="E69" s="38">
        <f t="shared" si="15"/>
        <v>0.51181102362204722</v>
      </c>
      <c r="F69" s="40"/>
      <c r="G69" s="40"/>
      <c r="H69" s="40"/>
      <c r="I69" s="40"/>
      <c r="J69" s="40"/>
      <c r="K69" s="40"/>
      <c r="L69" s="40"/>
      <c r="M69" s="40"/>
      <c r="N69" s="40"/>
    </row>
  </sheetData>
  <pageMargins left="0.7" right="0.7" top="0.75" bottom="0.75" header="0.3" footer="0.3"/>
  <pageSetup orientation="portrait" r:id="rId1"/>
  <ignoredErrors>
    <ignoredError sqref="P7:P14 P19:P24 P30:P35 P41:P46 P52:P57" formulaRange="1"/>
    <ignoredError sqref="Q7:Q8 Q5:Q6 Q9:Q12 Q35 Q28 Q30:Q31 Q19:Q20 Q17:Q18 Q21:Q27 Q32:Q34 Q48:Q49 Q59:Q62 Q29 Q36:Q38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C520E-E275-4B9C-B856-C4E6AC48711A}">
  <dimension ref="A1:S72"/>
  <sheetViews>
    <sheetView zoomScale="130" zoomScaleNormal="130" workbookViewId="0"/>
  </sheetViews>
  <sheetFormatPr defaultColWidth="9.140625" defaultRowHeight="15"/>
  <cols>
    <col min="1" max="1" width="22.85546875" style="1" bestFit="1" customWidth="1"/>
    <col min="2" max="2" width="7" style="1" customWidth="1"/>
    <col min="3" max="3" width="11.42578125" style="1" bestFit="1" customWidth="1"/>
    <col min="4" max="5" width="11.42578125" style="1" customWidth="1"/>
    <col min="6" max="6" width="14.28515625" style="1" bestFit="1" customWidth="1"/>
    <col min="7" max="7" width="9.28515625" style="1" customWidth="1"/>
    <col min="8" max="8" width="9.42578125" style="1" customWidth="1"/>
    <col min="9" max="9" width="10.140625" style="1" customWidth="1"/>
    <col min="10" max="14" width="14.85546875" style="1" customWidth="1"/>
    <col min="15" max="15" width="5" style="1" customWidth="1"/>
    <col min="16" max="16" width="11.42578125" style="1" bestFit="1" customWidth="1"/>
    <col min="17" max="16384" width="9.140625" style="1"/>
  </cols>
  <sheetData>
    <row r="1" spans="1:17">
      <c r="A1" s="42" t="s">
        <v>84</v>
      </c>
    </row>
    <row r="2" spans="1:17">
      <c r="C2" s="41" t="s">
        <v>59</v>
      </c>
      <c r="D2" s="11" t="s">
        <v>60</v>
      </c>
      <c r="E2" s="11" t="s">
        <v>138</v>
      </c>
      <c r="F2" s="41" t="s">
        <v>59</v>
      </c>
      <c r="G2" s="41" t="s">
        <v>59</v>
      </c>
      <c r="H2" s="11" t="s">
        <v>60</v>
      </c>
      <c r="I2" s="11" t="s">
        <v>60</v>
      </c>
      <c r="J2" s="11" t="s">
        <v>60</v>
      </c>
      <c r="K2" s="41" t="s">
        <v>59</v>
      </c>
      <c r="L2" s="41" t="s">
        <v>59</v>
      </c>
      <c r="M2" s="41" t="s">
        <v>59</v>
      </c>
      <c r="N2" s="41" t="s">
        <v>59</v>
      </c>
    </row>
    <row r="3" spans="1:17">
      <c r="A3" s="2" t="s">
        <v>0</v>
      </c>
      <c r="C3" s="2" t="s">
        <v>116</v>
      </c>
      <c r="D3" s="2" t="s">
        <v>116</v>
      </c>
      <c r="E3" s="2" t="s">
        <v>20</v>
      </c>
      <c r="F3" s="2" t="s">
        <v>129</v>
      </c>
      <c r="G3" s="2" t="s">
        <v>82</v>
      </c>
      <c r="H3" s="2" t="s">
        <v>83</v>
      </c>
      <c r="I3" s="2" t="s">
        <v>81</v>
      </c>
      <c r="J3" s="2" t="s">
        <v>78</v>
      </c>
      <c r="K3" s="2" t="s">
        <v>83</v>
      </c>
      <c r="L3" s="2" t="s">
        <v>69</v>
      </c>
      <c r="M3" s="2" t="s">
        <v>80</v>
      </c>
      <c r="N3" s="2" t="s">
        <v>78</v>
      </c>
      <c r="O3" s="2"/>
      <c r="P3" s="2"/>
    </row>
    <row r="4" spans="1:17">
      <c r="A4" s="4" t="s">
        <v>1</v>
      </c>
      <c r="B4" s="2" t="s">
        <v>3</v>
      </c>
      <c r="C4" s="1" t="s">
        <v>63</v>
      </c>
      <c r="D4" s="1" t="s">
        <v>135</v>
      </c>
      <c r="E4" s="1" t="s">
        <v>137</v>
      </c>
      <c r="F4" s="1" t="s">
        <v>137</v>
      </c>
      <c r="G4" s="1" t="s">
        <v>141</v>
      </c>
      <c r="H4" s="1" t="s">
        <v>143</v>
      </c>
      <c r="I4" s="1" t="s">
        <v>144</v>
      </c>
      <c r="J4" s="1" t="s">
        <v>149</v>
      </c>
      <c r="K4" s="1" t="s">
        <v>149</v>
      </c>
      <c r="L4" s="1" t="s">
        <v>155</v>
      </c>
      <c r="M4" s="1" t="s">
        <v>157</v>
      </c>
      <c r="N4" s="1" t="s">
        <v>160</v>
      </c>
      <c r="P4" s="2" t="s">
        <v>52</v>
      </c>
      <c r="Q4" s="8" t="s">
        <v>40</v>
      </c>
    </row>
    <row r="5" spans="1:17">
      <c r="A5" s="37" t="s">
        <v>117</v>
      </c>
      <c r="B5" s="1">
        <v>10</v>
      </c>
      <c r="C5" s="1">
        <v>2</v>
      </c>
      <c r="D5" s="1">
        <v>0</v>
      </c>
      <c r="E5" s="1" t="s">
        <v>61</v>
      </c>
      <c r="F5" s="1" t="s">
        <v>61</v>
      </c>
      <c r="G5" s="1">
        <v>0</v>
      </c>
      <c r="H5" s="1">
        <v>0</v>
      </c>
      <c r="I5" s="1">
        <v>0</v>
      </c>
      <c r="J5" s="1">
        <v>0</v>
      </c>
      <c r="K5" s="1">
        <v>8</v>
      </c>
      <c r="L5" s="1">
        <v>2</v>
      </c>
      <c r="M5" s="1">
        <v>0</v>
      </c>
      <c r="N5" s="1">
        <v>0</v>
      </c>
      <c r="P5" s="1">
        <f>SUM(C5:O5)</f>
        <v>12</v>
      </c>
      <c r="Q5" s="7">
        <f t="shared" ref="Q5:Q14" si="0">P5/B5</f>
        <v>1.2</v>
      </c>
    </row>
    <row r="6" spans="1:17">
      <c r="A6" s="37" t="s">
        <v>118</v>
      </c>
      <c r="B6" s="1">
        <v>9</v>
      </c>
      <c r="C6" s="1" t="s">
        <v>61</v>
      </c>
      <c r="D6" s="1">
        <v>8</v>
      </c>
      <c r="E6" s="1">
        <v>7</v>
      </c>
      <c r="F6" s="1">
        <v>7</v>
      </c>
      <c r="G6" s="1">
        <v>7</v>
      </c>
      <c r="H6" s="1">
        <v>0</v>
      </c>
      <c r="I6" s="1">
        <v>2</v>
      </c>
      <c r="J6" s="1" t="s">
        <v>61</v>
      </c>
      <c r="K6" s="1" t="s">
        <v>61</v>
      </c>
      <c r="L6" s="1">
        <v>8</v>
      </c>
      <c r="M6" s="1">
        <v>3</v>
      </c>
      <c r="N6" s="1">
        <v>4</v>
      </c>
      <c r="P6" s="1">
        <f t="shared" ref="P6:P14" si="1">SUM(C6:O6)</f>
        <v>46</v>
      </c>
      <c r="Q6" s="7">
        <f t="shared" si="0"/>
        <v>5.1111111111111107</v>
      </c>
    </row>
    <row r="7" spans="1:17">
      <c r="A7" s="37" t="s">
        <v>12</v>
      </c>
      <c r="B7" s="1">
        <v>12</v>
      </c>
      <c r="C7" s="1">
        <v>11</v>
      </c>
      <c r="D7" s="1">
        <v>2</v>
      </c>
      <c r="E7" s="1">
        <v>8</v>
      </c>
      <c r="F7" s="1">
        <v>6</v>
      </c>
      <c r="G7" s="1">
        <v>10</v>
      </c>
      <c r="H7" s="1">
        <v>7</v>
      </c>
      <c r="I7" s="1">
        <v>8</v>
      </c>
      <c r="J7" s="1">
        <v>6</v>
      </c>
      <c r="K7" s="1">
        <v>8</v>
      </c>
      <c r="L7" s="1">
        <v>15</v>
      </c>
      <c r="M7" s="1">
        <v>11</v>
      </c>
      <c r="N7" s="1">
        <v>6</v>
      </c>
      <c r="P7" s="1">
        <f t="shared" si="1"/>
        <v>98</v>
      </c>
      <c r="Q7" s="7">
        <f t="shared" si="0"/>
        <v>8.1666666666666661</v>
      </c>
    </row>
    <row r="8" spans="1:17">
      <c r="A8" s="37" t="s">
        <v>119</v>
      </c>
      <c r="B8" s="1">
        <v>10</v>
      </c>
      <c r="C8" s="1">
        <v>0</v>
      </c>
      <c r="D8" s="1" t="s">
        <v>61</v>
      </c>
      <c r="E8" s="1">
        <v>0</v>
      </c>
      <c r="F8" s="1">
        <v>0</v>
      </c>
      <c r="G8" s="1">
        <v>1</v>
      </c>
      <c r="H8" s="1">
        <v>0</v>
      </c>
      <c r="I8" s="1">
        <v>3</v>
      </c>
      <c r="J8" s="1">
        <v>2</v>
      </c>
      <c r="K8" s="1">
        <v>10</v>
      </c>
      <c r="L8" s="1" t="s">
        <v>61</v>
      </c>
      <c r="M8" s="1">
        <v>4</v>
      </c>
      <c r="N8" s="1">
        <v>0</v>
      </c>
      <c r="P8" s="1">
        <f t="shared" si="1"/>
        <v>20</v>
      </c>
      <c r="Q8" s="7">
        <f t="shared" si="0"/>
        <v>2</v>
      </c>
    </row>
    <row r="9" spans="1:17">
      <c r="A9" s="37" t="s">
        <v>13</v>
      </c>
      <c r="B9" s="1">
        <v>8</v>
      </c>
      <c r="C9" s="1">
        <v>2</v>
      </c>
      <c r="D9" s="1" t="s">
        <v>61</v>
      </c>
      <c r="E9" s="1">
        <v>0</v>
      </c>
      <c r="F9" s="1">
        <v>0</v>
      </c>
      <c r="G9" s="1">
        <v>0</v>
      </c>
      <c r="H9" s="1">
        <v>4</v>
      </c>
      <c r="I9" s="1">
        <v>0</v>
      </c>
      <c r="J9" s="1" t="s">
        <v>61</v>
      </c>
      <c r="K9" s="1" t="s">
        <v>61</v>
      </c>
      <c r="L9" s="1" t="s">
        <v>61</v>
      </c>
      <c r="M9" s="1">
        <v>8</v>
      </c>
      <c r="N9" s="1">
        <v>7</v>
      </c>
      <c r="P9" s="1">
        <f t="shared" si="1"/>
        <v>21</v>
      </c>
      <c r="Q9" s="7">
        <f t="shared" si="0"/>
        <v>2.625</v>
      </c>
    </row>
    <row r="10" spans="1:17">
      <c r="A10" s="37" t="s">
        <v>120</v>
      </c>
      <c r="B10" s="1">
        <v>12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2</v>
      </c>
      <c r="L10" s="1">
        <v>0</v>
      </c>
      <c r="M10" s="1">
        <v>0</v>
      </c>
      <c r="N10" s="1">
        <v>0</v>
      </c>
      <c r="P10" s="1">
        <f t="shared" si="1"/>
        <v>2</v>
      </c>
      <c r="Q10" s="7">
        <f t="shared" si="0"/>
        <v>0.16666666666666666</v>
      </c>
    </row>
    <row r="11" spans="1:17">
      <c r="A11" s="37" t="s">
        <v>121</v>
      </c>
      <c r="B11" s="1">
        <v>12</v>
      </c>
      <c r="C11" s="1">
        <v>18</v>
      </c>
      <c r="D11" s="1">
        <v>13</v>
      </c>
      <c r="E11" s="1">
        <v>17</v>
      </c>
      <c r="F11" s="1">
        <v>24</v>
      </c>
      <c r="G11" s="1">
        <v>20</v>
      </c>
      <c r="H11" s="1">
        <v>23</v>
      </c>
      <c r="I11" s="1">
        <v>19</v>
      </c>
      <c r="J11" s="1">
        <v>26</v>
      </c>
      <c r="K11" s="1">
        <v>17</v>
      </c>
      <c r="L11" s="1">
        <v>20</v>
      </c>
      <c r="M11" s="1">
        <v>21</v>
      </c>
      <c r="N11" s="1">
        <v>37</v>
      </c>
      <c r="P11" s="1">
        <f t="shared" si="1"/>
        <v>255</v>
      </c>
      <c r="Q11" s="7">
        <f t="shared" si="0"/>
        <v>21.25</v>
      </c>
    </row>
    <row r="12" spans="1:17">
      <c r="A12" s="37" t="s">
        <v>122</v>
      </c>
      <c r="B12" s="1">
        <v>12</v>
      </c>
      <c r="C12" s="1">
        <v>6</v>
      </c>
      <c r="D12" s="1">
        <v>2</v>
      </c>
      <c r="E12" s="1">
        <v>4</v>
      </c>
      <c r="F12" s="1">
        <v>8</v>
      </c>
      <c r="G12" s="1">
        <v>4</v>
      </c>
      <c r="H12" s="1">
        <v>6</v>
      </c>
      <c r="I12" s="1">
        <v>2</v>
      </c>
      <c r="J12" s="1">
        <v>7</v>
      </c>
      <c r="K12" s="1">
        <v>4</v>
      </c>
      <c r="L12" s="1">
        <v>13</v>
      </c>
      <c r="M12" s="1">
        <v>2</v>
      </c>
      <c r="N12" s="1">
        <v>6</v>
      </c>
      <c r="P12" s="1">
        <f t="shared" si="1"/>
        <v>64</v>
      </c>
      <c r="Q12" s="7">
        <f t="shared" si="0"/>
        <v>5.333333333333333</v>
      </c>
    </row>
    <row r="13" spans="1:17">
      <c r="A13" s="2" t="s">
        <v>5</v>
      </c>
      <c r="B13" s="1">
        <v>12</v>
      </c>
      <c r="C13" s="4">
        <f>SUM(C5:C12)</f>
        <v>39</v>
      </c>
      <c r="D13" s="4">
        <f>SUM(D5:D12)</f>
        <v>25</v>
      </c>
      <c r="E13" s="4">
        <f>SUM(E6:E12)</f>
        <v>36</v>
      </c>
      <c r="F13" s="4">
        <f>SUM(F6:F12)</f>
        <v>45</v>
      </c>
      <c r="G13" s="4">
        <f t="shared" ref="G13:L13" si="2">SUM(G5:G12)</f>
        <v>42</v>
      </c>
      <c r="H13" s="4">
        <f t="shared" si="2"/>
        <v>40</v>
      </c>
      <c r="I13" s="4">
        <f t="shared" si="2"/>
        <v>34</v>
      </c>
      <c r="J13" s="4">
        <f t="shared" si="2"/>
        <v>41</v>
      </c>
      <c r="K13" s="4">
        <f t="shared" si="2"/>
        <v>49</v>
      </c>
      <c r="L13" s="4">
        <f t="shared" si="2"/>
        <v>58</v>
      </c>
      <c r="M13" s="4">
        <f>SUM(M5:M12)</f>
        <v>49</v>
      </c>
      <c r="N13" s="4">
        <f>SUM(N5:N12)</f>
        <v>60</v>
      </c>
      <c r="O13" s="4"/>
      <c r="P13" s="4">
        <f t="shared" si="1"/>
        <v>518</v>
      </c>
      <c r="Q13" s="8">
        <f t="shared" si="0"/>
        <v>43.166666666666664</v>
      </c>
    </row>
    <row r="14" spans="1:17">
      <c r="A14" s="2" t="s">
        <v>6</v>
      </c>
      <c r="B14" s="1">
        <v>12</v>
      </c>
      <c r="C14" s="3">
        <v>35</v>
      </c>
      <c r="D14" s="3">
        <v>40</v>
      </c>
      <c r="E14" s="3">
        <v>39</v>
      </c>
      <c r="F14" s="3">
        <v>29</v>
      </c>
      <c r="G14" s="3">
        <v>35</v>
      </c>
      <c r="H14" s="3">
        <v>42</v>
      </c>
      <c r="I14" s="3">
        <v>50</v>
      </c>
      <c r="J14" s="3">
        <v>42</v>
      </c>
      <c r="K14" s="3">
        <v>46</v>
      </c>
      <c r="L14" s="3">
        <v>38</v>
      </c>
      <c r="M14" s="3">
        <v>31</v>
      </c>
      <c r="N14" s="3">
        <v>42</v>
      </c>
      <c r="O14" s="3"/>
      <c r="P14" s="3">
        <f t="shared" si="1"/>
        <v>469</v>
      </c>
      <c r="Q14" s="9">
        <f t="shared" si="0"/>
        <v>39.083333333333336</v>
      </c>
    </row>
    <row r="16" spans="1:17">
      <c r="A16" s="4" t="s">
        <v>7</v>
      </c>
    </row>
    <row r="17" spans="1:17">
      <c r="A17" s="37" t="s">
        <v>117</v>
      </c>
      <c r="B17" s="1">
        <v>10</v>
      </c>
      <c r="C17" s="1">
        <v>2</v>
      </c>
      <c r="D17" s="1">
        <v>3</v>
      </c>
      <c r="E17" s="1" t="s">
        <v>61</v>
      </c>
      <c r="F17" s="1" t="s">
        <v>61</v>
      </c>
      <c r="G17" s="1">
        <v>2</v>
      </c>
      <c r="H17" s="1">
        <v>2</v>
      </c>
      <c r="I17" s="1">
        <v>4</v>
      </c>
      <c r="J17" s="1">
        <v>3</v>
      </c>
      <c r="K17" s="1">
        <v>6</v>
      </c>
      <c r="L17" s="1">
        <v>1</v>
      </c>
      <c r="M17" s="1">
        <v>5</v>
      </c>
      <c r="N17" s="1">
        <v>2</v>
      </c>
      <c r="P17" s="1">
        <f>SUM(C17:O17)</f>
        <v>30</v>
      </c>
      <c r="Q17" s="7">
        <f t="shared" ref="Q17:Q25" si="3">P17/B17</f>
        <v>3</v>
      </c>
    </row>
    <row r="18" spans="1:17">
      <c r="A18" s="37" t="s">
        <v>118</v>
      </c>
      <c r="B18" s="1">
        <v>9</v>
      </c>
      <c r="C18" s="1" t="s">
        <v>61</v>
      </c>
      <c r="D18" s="1">
        <v>9</v>
      </c>
      <c r="E18" s="1">
        <v>9</v>
      </c>
      <c r="F18" s="1">
        <v>6</v>
      </c>
      <c r="G18" s="1">
        <v>8</v>
      </c>
      <c r="H18" s="1">
        <v>9</v>
      </c>
      <c r="I18" s="1">
        <v>5</v>
      </c>
      <c r="J18" s="1" t="s">
        <v>61</v>
      </c>
      <c r="K18" s="1" t="s">
        <v>61</v>
      </c>
      <c r="L18" s="1">
        <v>12</v>
      </c>
      <c r="M18" s="1">
        <v>6</v>
      </c>
      <c r="N18" s="1">
        <v>15</v>
      </c>
      <c r="P18" s="1">
        <f>SUM(D18:O18)</f>
        <v>79</v>
      </c>
      <c r="Q18" s="7">
        <f t="shared" si="3"/>
        <v>8.7777777777777786</v>
      </c>
    </row>
    <row r="19" spans="1:17">
      <c r="A19" s="37" t="s">
        <v>12</v>
      </c>
      <c r="B19" s="1">
        <v>12</v>
      </c>
      <c r="C19" s="1">
        <v>20</v>
      </c>
      <c r="D19" s="1">
        <v>5</v>
      </c>
      <c r="E19" s="1">
        <v>14</v>
      </c>
      <c r="F19" s="1">
        <v>11</v>
      </c>
      <c r="G19" s="1">
        <v>11</v>
      </c>
      <c r="H19" s="1">
        <v>13</v>
      </c>
      <c r="I19" s="1">
        <v>13</v>
      </c>
      <c r="J19" s="1">
        <v>8</v>
      </c>
      <c r="K19" s="1">
        <v>12</v>
      </c>
      <c r="L19" s="1">
        <v>7</v>
      </c>
      <c r="M19" s="1">
        <v>9</v>
      </c>
      <c r="N19" s="1">
        <v>17</v>
      </c>
      <c r="P19" s="1">
        <f t="shared" ref="P19:P24" si="4">SUM(C19:O19)</f>
        <v>140</v>
      </c>
      <c r="Q19" s="7">
        <f t="shared" si="3"/>
        <v>11.666666666666666</v>
      </c>
    </row>
    <row r="20" spans="1:17">
      <c r="A20" s="37" t="s">
        <v>119</v>
      </c>
      <c r="B20" s="1">
        <v>10</v>
      </c>
      <c r="C20" s="1">
        <v>0</v>
      </c>
      <c r="D20" s="1" t="s">
        <v>61</v>
      </c>
      <c r="E20" s="1">
        <v>1</v>
      </c>
      <c r="F20" s="1">
        <v>0</v>
      </c>
      <c r="G20" s="1">
        <v>3</v>
      </c>
      <c r="H20" s="1">
        <v>3</v>
      </c>
      <c r="I20" s="1">
        <v>3</v>
      </c>
      <c r="J20" s="1">
        <v>4</v>
      </c>
      <c r="K20" s="1">
        <v>5</v>
      </c>
      <c r="L20" s="1" t="s">
        <v>61</v>
      </c>
      <c r="M20" s="1">
        <v>3</v>
      </c>
      <c r="N20" s="1">
        <v>3</v>
      </c>
      <c r="P20" s="1">
        <f t="shared" si="4"/>
        <v>25</v>
      </c>
      <c r="Q20" s="7">
        <f t="shared" si="3"/>
        <v>2.5</v>
      </c>
    </row>
    <row r="21" spans="1:17">
      <c r="A21" s="37" t="s">
        <v>13</v>
      </c>
      <c r="B21" s="1">
        <v>8</v>
      </c>
      <c r="C21" s="1">
        <v>0</v>
      </c>
      <c r="D21" s="1" t="s">
        <v>61</v>
      </c>
      <c r="E21" s="1">
        <v>3</v>
      </c>
      <c r="F21" s="1">
        <v>3</v>
      </c>
      <c r="G21" s="1">
        <v>1</v>
      </c>
      <c r="H21" s="1">
        <v>0</v>
      </c>
      <c r="I21" s="1">
        <v>2</v>
      </c>
      <c r="J21" s="1" t="s">
        <v>61</v>
      </c>
      <c r="K21" s="1" t="s">
        <v>61</v>
      </c>
      <c r="L21" s="1" t="s">
        <v>61</v>
      </c>
      <c r="M21" s="1">
        <v>3</v>
      </c>
      <c r="N21" s="1">
        <v>4</v>
      </c>
      <c r="P21" s="1">
        <f t="shared" si="4"/>
        <v>16</v>
      </c>
      <c r="Q21" s="7">
        <f t="shared" si="3"/>
        <v>2</v>
      </c>
    </row>
    <row r="22" spans="1:17">
      <c r="A22" s="37" t="s">
        <v>120</v>
      </c>
      <c r="B22" s="1">
        <v>12</v>
      </c>
      <c r="C22" s="1">
        <v>10</v>
      </c>
      <c r="D22" s="1">
        <v>4</v>
      </c>
      <c r="E22" s="1">
        <v>1</v>
      </c>
      <c r="F22" s="1">
        <v>0</v>
      </c>
      <c r="G22" s="1">
        <v>1</v>
      </c>
      <c r="H22" s="1">
        <v>1</v>
      </c>
      <c r="I22" s="1">
        <v>0</v>
      </c>
      <c r="J22" s="1">
        <v>5</v>
      </c>
      <c r="K22" s="1">
        <v>0</v>
      </c>
      <c r="L22" s="1">
        <v>1</v>
      </c>
      <c r="M22" s="1">
        <v>0</v>
      </c>
      <c r="N22" s="1">
        <v>0</v>
      </c>
      <c r="P22" s="1">
        <f t="shared" si="4"/>
        <v>23</v>
      </c>
      <c r="Q22" s="7">
        <f t="shared" si="3"/>
        <v>1.9166666666666667</v>
      </c>
    </row>
    <row r="23" spans="1:17">
      <c r="A23" s="37" t="s">
        <v>121</v>
      </c>
      <c r="B23" s="1">
        <v>12</v>
      </c>
      <c r="C23" s="1">
        <v>10</v>
      </c>
      <c r="D23" s="1">
        <v>2</v>
      </c>
      <c r="E23" s="1">
        <v>14</v>
      </c>
      <c r="F23" s="1">
        <v>15</v>
      </c>
      <c r="G23" s="1">
        <v>4</v>
      </c>
      <c r="H23" s="1">
        <v>6</v>
      </c>
      <c r="I23" s="1">
        <v>6</v>
      </c>
      <c r="J23" s="1">
        <v>12</v>
      </c>
      <c r="K23" s="1">
        <v>17</v>
      </c>
      <c r="L23" s="1">
        <v>9</v>
      </c>
      <c r="M23" s="1">
        <v>9</v>
      </c>
      <c r="N23" s="1">
        <v>10</v>
      </c>
      <c r="P23" s="1">
        <f t="shared" si="4"/>
        <v>114</v>
      </c>
      <c r="Q23" s="7">
        <f t="shared" si="3"/>
        <v>9.5</v>
      </c>
    </row>
    <row r="24" spans="1:17">
      <c r="A24" s="37" t="s">
        <v>122</v>
      </c>
      <c r="B24" s="1">
        <v>12</v>
      </c>
      <c r="C24" s="1">
        <v>3</v>
      </c>
      <c r="D24" s="1">
        <v>4</v>
      </c>
      <c r="E24" s="1">
        <v>5</v>
      </c>
      <c r="F24" s="1">
        <v>8</v>
      </c>
      <c r="G24" s="1">
        <v>5</v>
      </c>
      <c r="H24" s="1">
        <v>4</v>
      </c>
      <c r="I24" s="1">
        <v>6</v>
      </c>
      <c r="J24" s="1">
        <v>6</v>
      </c>
      <c r="K24" s="1">
        <v>10</v>
      </c>
      <c r="L24" s="1">
        <v>4</v>
      </c>
      <c r="M24" s="1">
        <v>10</v>
      </c>
      <c r="N24" s="1">
        <v>4</v>
      </c>
      <c r="P24" s="1">
        <f t="shared" si="4"/>
        <v>69</v>
      </c>
      <c r="Q24" s="7">
        <f t="shared" si="3"/>
        <v>5.75</v>
      </c>
    </row>
    <row r="25" spans="1:17">
      <c r="A25" s="2" t="s">
        <v>5</v>
      </c>
      <c r="B25" s="1">
        <v>12</v>
      </c>
      <c r="C25" s="4">
        <f>SUM(C17:C24)</f>
        <v>45</v>
      </c>
      <c r="D25" s="4">
        <f>SUM(D17:D24)</f>
        <v>27</v>
      </c>
      <c r="E25" s="4">
        <f>SUM(E18:E24)</f>
        <v>47</v>
      </c>
      <c r="F25" s="4">
        <f>SUM(F18:F24)</f>
        <v>43</v>
      </c>
      <c r="G25" s="4">
        <f t="shared" ref="G25:L25" si="5">SUM(G17:G24)</f>
        <v>35</v>
      </c>
      <c r="H25" s="4">
        <f t="shared" si="5"/>
        <v>38</v>
      </c>
      <c r="I25" s="4">
        <f t="shared" si="5"/>
        <v>39</v>
      </c>
      <c r="J25" s="4">
        <f t="shared" si="5"/>
        <v>38</v>
      </c>
      <c r="K25" s="4">
        <f t="shared" si="5"/>
        <v>50</v>
      </c>
      <c r="L25" s="4">
        <f t="shared" si="5"/>
        <v>34</v>
      </c>
      <c r="M25" s="4">
        <f>SUM(M17:M24)</f>
        <v>45</v>
      </c>
      <c r="N25" s="4">
        <f>SUM(N17:N24)</f>
        <v>55</v>
      </c>
      <c r="P25" s="2">
        <f>SUM(P17:P24)</f>
        <v>496</v>
      </c>
      <c r="Q25" s="8">
        <f t="shared" si="3"/>
        <v>41.333333333333336</v>
      </c>
    </row>
    <row r="27" spans="1:17">
      <c r="A27" s="4" t="s">
        <v>8</v>
      </c>
    </row>
    <row r="28" spans="1:17">
      <c r="A28" s="37" t="s">
        <v>117</v>
      </c>
      <c r="B28" s="1">
        <v>10</v>
      </c>
      <c r="C28" s="1">
        <v>0</v>
      </c>
      <c r="D28" s="1">
        <v>0</v>
      </c>
      <c r="E28" s="1" t="s">
        <v>61</v>
      </c>
      <c r="F28" s="1" t="s">
        <v>61</v>
      </c>
      <c r="G28" s="1">
        <v>0</v>
      </c>
      <c r="H28" s="1">
        <v>0</v>
      </c>
      <c r="I28" s="1">
        <v>1</v>
      </c>
      <c r="J28" s="1">
        <v>0</v>
      </c>
      <c r="K28" s="1">
        <v>1</v>
      </c>
      <c r="L28" s="1">
        <v>1</v>
      </c>
      <c r="M28" s="1">
        <v>0</v>
      </c>
      <c r="N28" s="1">
        <v>0</v>
      </c>
      <c r="P28" s="1">
        <f t="shared" ref="P28:P36" si="6">SUM(C28:O28)</f>
        <v>3</v>
      </c>
      <c r="Q28" s="7">
        <f t="shared" ref="Q28:Q36" si="7">P28/B28</f>
        <v>0.3</v>
      </c>
    </row>
    <row r="29" spans="1:17">
      <c r="A29" s="37" t="s">
        <v>118</v>
      </c>
      <c r="B29" s="1">
        <v>9</v>
      </c>
      <c r="C29" s="1" t="s">
        <v>61</v>
      </c>
      <c r="D29" s="1">
        <v>0</v>
      </c>
      <c r="E29" s="1">
        <v>1</v>
      </c>
      <c r="F29" s="1">
        <v>0</v>
      </c>
      <c r="G29" s="1">
        <v>3</v>
      </c>
      <c r="H29" s="1">
        <v>1</v>
      </c>
      <c r="I29" s="1">
        <v>0</v>
      </c>
      <c r="J29" s="1" t="s">
        <v>61</v>
      </c>
      <c r="K29" s="1" t="s">
        <v>61</v>
      </c>
      <c r="L29" s="1">
        <v>1</v>
      </c>
      <c r="M29" s="1">
        <v>1</v>
      </c>
      <c r="N29" s="1">
        <v>1</v>
      </c>
      <c r="P29" s="1">
        <f t="shared" si="6"/>
        <v>8</v>
      </c>
      <c r="Q29" s="7">
        <f t="shared" si="7"/>
        <v>0.88888888888888884</v>
      </c>
    </row>
    <row r="30" spans="1:17">
      <c r="A30" s="37" t="s">
        <v>12</v>
      </c>
      <c r="B30" s="1">
        <v>12</v>
      </c>
      <c r="C30" s="1">
        <v>4</v>
      </c>
      <c r="D30" s="1">
        <v>1</v>
      </c>
      <c r="E30" s="1">
        <v>0</v>
      </c>
      <c r="F30" s="1">
        <v>0</v>
      </c>
      <c r="G30" s="1">
        <v>5</v>
      </c>
      <c r="H30" s="1">
        <v>2</v>
      </c>
      <c r="I30" s="1">
        <v>2</v>
      </c>
      <c r="J30" s="1">
        <v>1</v>
      </c>
      <c r="K30" s="1">
        <v>2</v>
      </c>
      <c r="L30" s="1">
        <v>0</v>
      </c>
      <c r="M30" s="1">
        <v>2</v>
      </c>
      <c r="N30" s="1">
        <v>0</v>
      </c>
      <c r="P30" s="1">
        <f t="shared" si="6"/>
        <v>19</v>
      </c>
      <c r="Q30" s="7">
        <f t="shared" si="7"/>
        <v>1.5833333333333333</v>
      </c>
    </row>
    <row r="31" spans="1:17">
      <c r="A31" s="37" t="s">
        <v>119</v>
      </c>
      <c r="B31" s="1">
        <v>10</v>
      </c>
      <c r="C31" s="1">
        <v>0</v>
      </c>
      <c r="D31" s="1" t="s">
        <v>61</v>
      </c>
      <c r="E31" s="1">
        <v>1</v>
      </c>
      <c r="F31" s="1">
        <v>0</v>
      </c>
      <c r="G31" s="1">
        <v>0</v>
      </c>
      <c r="H31" s="1">
        <v>0</v>
      </c>
      <c r="I31" s="1">
        <v>3</v>
      </c>
      <c r="J31" s="1">
        <v>1</v>
      </c>
      <c r="K31" s="1">
        <v>1</v>
      </c>
      <c r="L31" s="1" t="s">
        <v>61</v>
      </c>
      <c r="M31" s="1">
        <v>0</v>
      </c>
      <c r="N31" s="1">
        <v>0</v>
      </c>
      <c r="P31" s="1">
        <f t="shared" si="6"/>
        <v>6</v>
      </c>
      <c r="Q31" s="7">
        <f t="shared" si="7"/>
        <v>0.6</v>
      </c>
    </row>
    <row r="32" spans="1:17">
      <c r="A32" s="37" t="s">
        <v>13</v>
      </c>
      <c r="B32" s="1">
        <v>8</v>
      </c>
      <c r="C32" s="1">
        <v>1</v>
      </c>
      <c r="D32" s="1" t="s">
        <v>61</v>
      </c>
      <c r="E32" s="1">
        <v>2</v>
      </c>
      <c r="F32" s="1">
        <v>0</v>
      </c>
      <c r="G32" s="1">
        <v>0</v>
      </c>
      <c r="H32" s="1">
        <v>1</v>
      </c>
      <c r="I32" s="1">
        <v>0</v>
      </c>
      <c r="J32" s="1" t="s">
        <v>61</v>
      </c>
      <c r="K32" s="1" t="s">
        <v>61</v>
      </c>
      <c r="L32" s="1" t="s">
        <v>61</v>
      </c>
      <c r="M32" s="1">
        <v>1</v>
      </c>
      <c r="N32" s="1">
        <v>1</v>
      </c>
      <c r="P32" s="1">
        <f t="shared" si="6"/>
        <v>6</v>
      </c>
      <c r="Q32" s="7">
        <f t="shared" si="7"/>
        <v>0.75</v>
      </c>
    </row>
    <row r="33" spans="1:17">
      <c r="A33" s="37" t="s">
        <v>120</v>
      </c>
      <c r="B33" s="1">
        <v>12</v>
      </c>
      <c r="C33" s="1">
        <v>1</v>
      </c>
      <c r="D33" s="1">
        <v>2</v>
      </c>
      <c r="E33" s="1">
        <v>1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1</v>
      </c>
      <c r="M33" s="1">
        <v>0</v>
      </c>
      <c r="N33" s="1">
        <v>0</v>
      </c>
      <c r="P33" s="1">
        <f t="shared" si="6"/>
        <v>5</v>
      </c>
      <c r="Q33" s="7">
        <f t="shared" si="7"/>
        <v>0.41666666666666669</v>
      </c>
    </row>
    <row r="34" spans="1:17">
      <c r="A34" s="37" t="s">
        <v>121</v>
      </c>
      <c r="B34" s="1">
        <v>12</v>
      </c>
      <c r="C34" s="1">
        <v>3</v>
      </c>
      <c r="D34" s="1">
        <v>0</v>
      </c>
      <c r="E34" s="1">
        <v>3</v>
      </c>
      <c r="F34" s="1">
        <v>2</v>
      </c>
      <c r="G34" s="1">
        <v>0</v>
      </c>
      <c r="H34" s="1">
        <v>3</v>
      </c>
      <c r="I34" s="1">
        <v>0</v>
      </c>
      <c r="J34" s="1">
        <v>2</v>
      </c>
      <c r="K34" s="1">
        <v>8</v>
      </c>
      <c r="L34" s="1">
        <v>10</v>
      </c>
      <c r="M34" s="1">
        <v>6</v>
      </c>
      <c r="N34" s="1">
        <v>4</v>
      </c>
      <c r="P34" s="1">
        <f t="shared" si="6"/>
        <v>41</v>
      </c>
      <c r="Q34" s="7">
        <f t="shared" si="7"/>
        <v>3.4166666666666665</v>
      </c>
    </row>
    <row r="35" spans="1:17">
      <c r="A35" s="37" t="s">
        <v>122</v>
      </c>
      <c r="B35" s="1">
        <v>12</v>
      </c>
      <c r="C35" s="1">
        <v>1</v>
      </c>
      <c r="D35" s="1">
        <v>1</v>
      </c>
      <c r="E35" s="1">
        <v>2</v>
      </c>
      <c r="F35" s="1">
        <v>1</v>
      </c>
      <c r="G35" s="1">
        <v>1</v>
      </c>
      <c r="H35" s="1">
        <v>0</v>
      </c>
      <c r="I35" s="1">
        <v>0</v>
      </c>
      <c r="J35" s="1">
        <v>0</v>
      </c>
      <c r="K35" s="1">
        <v>3</v>
      </c>
      <c r="L35" s="1">
        <v>2</v>
      </c>
      <c r="M35" s="1">
        <v>0</v>
      </c>
      <c r="N35" s="1">
        <v>0</v>
      </c>
      <c r="P35" s="1">
        <f t="shared" si="6"/>
        <v>11</v>
      </c>
      <c r="Q35" s="7">
        <f t="shared" si="7"/>
        <v>0.91666666666666663</v>
      </c>
    </row>
    <row r="36" spans="1:17">
      <c r="A36" s="2" t="s">
        <v>5</v>
      </c>
      <c r="B36" s="1">
        <v>12</v>
      </c>
      <c r="C36" s="4">
        <f>SUM(C28:C35)</f>
        <v>10</v>
      </c>
      <c r="D36" s="4">
        <f>SUM(D28:D35)</f>
        <v>4</v>
      </c>
      <c r="E36" s="4">
        <f>SUM(E29:E35)</f>
        <v>10</v>
      </c>
      <c r="F36" s="4">
        <f>SUM(F29:F35)</f>
        <v>3</v>
      </c>
      <c r="G36" s="4">
        <f t="shared" ref="G36:L36" si="8">SUM(G28:G35)</f>
        <v>9</v>
      </c>
      <c r="H36" s="4">
        <f t="shared" si="8"/>
        <v>7</v>
      </c>
      <c r="I36" s="4">
        <f t="shared" si="8"/>
        <v>6</v>
      </c>
      <c r="J36" s="4">
        <f t="shared" si="8"/>
        <v>4</v>
      </c>
      <c r="K36" s="4">
        <f t="shared" si="8"/>
        <v>15</v>
      </c>
      <c r="L36" s="4">
        <f t="shared" si="8"/>
        <v>15</v>
      </c>
      <c r="M36" s="4">
        <f>SUM(M28:M35)</f>
        <v>10</v>
      </c>
      <c r="N36" s="4">
        <f>SUM(N28:N35)</f>
        <v>6</v>
      </c>
      <c r="P36" s="2">
        <f t="shared" si="6"/>
        <v>99</v>
      </c>
      <c r="Q36" s="8">
        <f t="shared" si="7"/>
        <v>8.25</v>
      </c>
    </row>
    <row r="38" spans="1:17">
      <c r="A38" s="4" t="s">
        <v>9</v>
      </c>
    </row>
    <row r="39" spans="1:17">
      <c r="A39" s="37" t="s">
        <v>117</v>
      </c>
      <c r="B39" s="1">
        <v>10</v>
      </c>
      <c r="C39" s="1">
        <v>0</v>
      </c>
      <c r="D39" s="1">
        <v>0</v>
      </c>
      <c r="E39" s="1" t="s">
        <v>61</v>
      </c>
      <c r="F39" s="1" t="s">
        <v>61</v>
      </c>
      <c r="G39" s="1">
        <v>0</v>
      </c>
      <c r="H39" s="1">
        <v>0</v>
      </c>
      <c r="I39" s="1">
        <v>1</v>
      </c>
      <c r="J39" s="1">
        <v>1</v>
      </c>
      <c r="K39" s="1">
        <v>0</v>
      </c>
      <c r="L39" s="1">
        <v>1</v>
      </c>
      <c r="M39" s="1">
        <v>1</v>
      </c>
      <c r="N39" s="1">
        <v>0</v>
      </c>
      <c r="P39" s="1">
        <f t="shared" ref="P39:P47" si="9">SUM(C39:O39)</f>
        <v>4</v>
      </c>
      <c r="Q39" s="7">
        <f t="shared" ref="Q39:Q47" si="10">P39/B39</f>
        <v>0.4</v>
      </c>
    </row>
    <row r="40" spans="1:17">
      <c r="A40" s="37" t="s">
        <v>118</v>
      </c>
      <c r="B40" s="1">
        <v>9</v>
      </c>
      <c r="C40" s="1" t="s">
        <v>61</v>
      </c>
      <c r="D40" s="1">
        <v>1</v>
      </c>
      <c r="E40" s="1">
        <v>0</v>
      </c>
      <c r="F40" s="1">
        <v>1</v>
      </c>
      <c r="G40" s="1">
        <v>0</v>
      </c>
      <c r="H40" s="1">
        <v>0</v>
      </c>
      <c r="I40" s="1">
        <v>0</v>
      </c>
      <c r="J40" s="1" t="s">
        <v>61</v>
      </c>
      <c r="K40" s="1" t="s">
        <v>61</v>
      </c>
      <c r="L40" s="1">
        <v>3</v>
      </c>
      <c r="M40" s="1">
        <v>3</v>
      </c>
      <c r="N40" s="1">
        <v>1</v>
      </c>
      <c r="P40" s="1">
        <f t="shared" si="9"/>
        <v>9</v>
      </c>
      <c r="Q40" s="7">
        <f t="shared" si="10"/>
        <v>1</v>
      </c>
    </row>
    <row r="41" spans="1:17">
      <c r="A41" s="37" t="s">
        <v>12</v>
      </c>
      <c r="B41" s="1">
        <v>12</v>
      </c>
      <c r="C41" s="1">
        <v>3</v>
      </c>
      <c r="D41" s="1">
        <v>0</v>
      </c>
      <c r="E41" s="1">
        <v>0</v>
      </c>
      <c r="F41" s="1">
        <v>2</v>
      </c>
      <c r="G41" s="1">
        <v>1</v>
      </c>
      <c r="H41" s="1">
        <v>0</v>
      </c>
      <c r="I41" s="1">
        <v>1</v>
      </c>
      <c r="J41" s="1">
        <v>1</v>
      </c>
      <c r="K41" s="1">
        <v>1</v>
      </c>
      <c r="L41" s="1">
        <v>1</v>
      </c>
      <c r="M41" s="1">
        <v>2</v>
      </c>
      <c r="N41" s="1">
        <v>0</v>
      </c>
      <c r="P41" s="1">
        <f t="shared" si="9"/>
        <v>12</v>
      </c>
      <c r="Q41" s="7">
        <f t="shared" si="10"/>
        <v>1</v>
      </c>
    </row>
    <row r="42" spans="1:17">
      <c r="A42" s="37" t="s">
        <v>119</v>
      </c>
      <c r="B42" s="1">
        <v>10</v>
      </c>
      <c r="C42" s="1">
        <v>0</v>
      </c>
      <c r="D42" s="1" t="s">
        <v>61</v>
      </c>
      <c r="E42" s="1">
        <v>0</v>
      </c>
      <c r="F42" s="1">
        <v>1</v>
      </c>
      <c r="G42" s="1">
        <v>1</v>
      </c>
      <c r="H42" s="1">
        <v>0</v>
      </c>
      <c r="I42" s="1">
        <v>1</v>
      </c>
      <c r="J42" s="1">
        <v>1</v>
      </c>
      <c r="K42" s="1">
        <v>2</v>
      </c>
      <c r="L42" s="1" t="s">
        <v>61</v>
      </c>
      <c r="M42" s="1">
        <v>1</v>
      </c>
      <c r="N42" s="1">
        <v>0</v>
      </c>
      <c r="P42" s="1">
        <f t="shared" si="9"/>
        <v>7</v>
      </c>
      <c r="Q42" s="7">
        <f t="shared" si="10"/>
        <v>0.7</v>
      </c>
    </row>
    <row r="43" spans="1:17">
      <c r="A43" s="37" t="s">
        <v>13</v>
      </c>
      <c r="B43" s="1">
        <v>8</v>
      </c>
      <c r="C43" s="1">
        <v>0</v>
      </c>
      <c r="D43" s="1" t="s">
        <v>61</v>
      </c>
      <c r="E43" s="1">
        <v>0</v>
      </c>
      <c r="F43" s="1">
        <v>1</v>
      </c>
      <c r="G43" s="1">
        <v>0</v>
      </c>
      <c r="H43" s="1">
        <v>1</v>
      </c>
      <c r="I43" s="1">
        <v>0</v>
      </c>
      <c r="J43" s="1" t="s">
        <v>61</v>
      </c>
      <c r="K43" s="1" t="s">
        <v>61</v>
      </c>
      <c r="L43" s="1" t="s">
        <v>61</v>
      </c>
      <c r="M43" s="1">
        <v>0</v>
      </c>
      <c r="N43" s="1">
        <v>0</v>
      </c>
      <c r="P43" s="1">
        <f t="shared" si="9"/>
        <v>2</v>
      </c>
      <c r="Q43" s="7">
        <f t="shared" si="10"/>
        <v>0.25</v>
      </c>
    </row>
    <row r="44" spans="1:17">
      <c r="A44" s="37" t="s">
        <v>120</v>
      </c>
      <c r="B44" s="1">
        <v>12</v>
      </c>
      <c r="C44" s="1">
        <v>1</v>
      </c>
      <c r="D44" s="1">
        <v>0</v>
      </c>
      <c r="E44" s="1">
        <v>0</v>
      </c>
      <c r="F44" s="1">
        <v>0</v>
      </c>
      <c r="G44" s="1">
        <v>1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P44" s="1">
        <f t="shared" si="9"/>
        <v>2</v>
      </c>
      <c r="Q44" s="7">
        <f t="shared" si="10"/>
        <v>0.16666666666666666</v>
      </c>
    </row>
    <row r="45" spans="1:17">
      <c r="A45" s="37" t="s">
        <v>121</v>
      </c>
      <c r="B45" s="1">
        <v>12</v>
      </c>
      <c r="C45" s="1">
        <v>1</v>
      </c>
      <c r="D45" s="1">
        <v>1</v>
      </c>
      <c r="E45" s="1">
        <v>2</v>
      </c>
      <c r="F45" s="1">
        <v>2</v>
      </c>
      <c r="G45" s="1">
        <v>1</v>
      </c>
      <c r="H45" s="1">
        <v>2</v>
      </c>
      <c r="I45" s="1">
        <v>4</v>
      </c>
      <c r="J45" s="1">
        <v>0</v>
      </c>
      <c r="K45" s="1">
        <v>0</v>
      </c>
      <c r="L45" s="1">
        <v>4</v>
      </c>
      <c r="M45" s="1">
        <v>2</v>
      </c>
      <c r="N45" s="1">
        <v>0</v>
      </c>
      <c r="P45" s="1">
        <f t="shared" si="9"/>
        <v>19</v>
      </c>
      <c r="Q45" s="7">
        <f t="shared" si="10"/>
        <v>1.5833333333333333</v>
      </c>
    </row>
    <row r="46" spans="1:17">
      <c r="A46" s="37" t="s">
        <v>122</v>
      </c>
      <c r="B46" s="1">
        <v>12</v>
      </c>
      <c r="C46" s="1">
        <v>2</v>
      </c>
      <c r="D46" s="1">
        <v>1</v>
      </c>
      <c r="E46" s="1">
        <v>1</v>
      </c>
      <c r="F46" s="1">
        <v>1</v>
      </c>
      <c r="G46" s="1">
        <v>0</v>
      </c>
      <c r="H46" s="1">
        <v>0</v>
      </c>
      <c r="I46" s="1">
        <v>0</v>
      </c>
      <c r="J46" s="1">
        <v>0</v>
      </c>
      <c r="K46" s="1">
        <v>3</v>
      </c>
      <c r="L46" s="1">
        <v>4</v>
      </c>
      <c r="M46" s="1">
        <v>1</v>
      </c>
      <c r="N46" s="1">
        <v>0</v>
      </c>
      <c r="P46" s="1">
        <f t="shared" si="9"/>
        <v>13</v>
      </c>
      <c r="Q46" s="7">
        <f t="shared" si="10"/>
        <v>1.0833333333333333</v>
      </c>
    </row>
    <row r="47" spans="1:17">
      <c r="A47" s="2" t="s">
        <v>5</v>
      </c>
      <c r="B47" s="1">
        <v>12</v>
      </c>
      <c r="C47" s="4">
        <f>SUM(C39:C46)</f>
        <v>7</v>
      </c>
      <c r="D47" s="2">
        <f>SUM(D39:D46)</f>
        <v>3</v>
      </c>
      <c r="E47" s="2">
        <f>SUM(E40:E46)</f>
        <v>3</v>
      </c>
      <c r="F47" s="2">
        <f>SUM(F40:F46)</f>
        <v>8</v>
      </c>
      <c r="G47" s="2">
        <f t="shared" ref="G47:L47" si="11">SUM(G39:G46)</f>
        <v>4</v>
      </c>
      <c r="H47" s="2">
        <f t="shared" si="11"/>
        <v>3</v>
      </c>
      <c r="I47" s="2">
        <f t="shared" si="11"/>
        <v>7</v>
      </c>
      <c r="J47" s="2">
        <f t="shared" si="11"/>
        <v>3</v>
      </c>
      <c r="K47" s="2">
        <f t="shared" si="11"/>
        <v>6</v>
      </c>
      <c r="L47" s="2">
        <f t="shared" si="11"/>
        <v>13</v>
      </c>
      <c r="M47" s="2">
        <f>SUM(M39:M46)</f>
        <v>10</v>
      </c>
      <c r="N47" s="2">
        <f>SUM(N39:N46)</f>
        <v>1</v>
      </c>
      <c r="P47" s="2">
        <f t="shared" si="9"/>
        <v>68</v>
      </c>
      <c r="Q47" s="8">
        <f t="shared" si="10"/>
        <v>5.666666666666667</v>
      </c>
    </row>
    <row r="49" spans="1:17">
      <c r="A49" s="4" t="s">
        <v>10</v>
      </c>
    </row>
    <row r="50" spans="1:17">
      <c r="A50" s="37" t="s">
        <v>117</v>
      </c>
      <c r="B50" s="1">
        <v>10</v>
      </c>
      <c r="C50" s="1">
        <v>0</v>
      </c>
      <c r="D50" s="1">
        <v>0</v>
      </c>
      <c r="E50" s="1" t="s">
        <v>61</v>
      </c>
      <c r="F50" s="1" t="s">
        <v>61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P50" s="1">
        <f t="shared" ref="P50:P58" si="12">SUM(C50:O50)</f>
        <v>0</v>
      </c>
      <c r="Q50" s="7">
        <f t="shared" ref="Q50:Q58" si="13">P50/B50</f>
        <v>0</v>
      </c>
    </row>
    <row r="51" spans="1:17">
      <c r="A51" s="37" t="s">
        <v>118</v>
      </c>
      <c r="B51" s="1">
        <v>9</v>
      </c>
      <c r="C51" s="1" t="s">
        <v>61</v>
      </c>
      <c r="D51" s="1">
        <v>0</v>
      </c>
      <c r="E51" s="1">
        <v>1</v>
      </c>
      <c r="F51" s="1">
        <v>0</v>
      </c>
      <c r="G51" s="1">
        <v>0</v>
      </c>
      <c r="H51" s="1">
        <v>1</v>
      </c>
      <c r="I51" s="1">
        <v>0</v>
      </c>
      <c r="J51" s="1" t="s">
        <v>61</v>
      </c>
      <c r="K51" s="1" t="s">
        <v>61</v>
      </c>
      <c r="L51" s="1">
        <v>0</v>
      </c>
      <c r="M51" s="1">
        <v>0</v>
      </c>
      <c r="N51" s="1">
        <v>0</v>
      </c>
      <c r="P51" s="1">
        <f t="shared" si="12"/>
        <v>2</v>
      </c>
      <c r="Q51" s="7">
        <f t="shared" si="13"/>
        <v>0.22222222222222221</v>
      </c>
    </row>
    <row r="52" spans="1:17">
      <c r="A52" s="37" t="s">
        <v>12</v>
      </c>
      <c r="B52" s="1">
        <v>12</v>
      </c>
      <c r="C52" s="1">
        <v>3</v>
      </c>
      <c r="D52" s="1">
        <v>1</v>
      </c>
      <c r="E52" s="1">
        <v>3</v>
      </c>
      <c r="F52" s="1">
        <v>0</v>
      </c>
      <c r="G52" s="1">
        <v>7</v>
      </c>
      <c r="H52" s="1">
        <v>1</v>
      </c>
      <c r="I52" s="1">
        <v>1</v>
      </c>
      <c r="J52" s="1">
        <v>0</v>
      </c>
      <c r="K52" s="1">
        <v>1</v>
      </c>
      <c r="L52" s="1">
        <v>2</v>
      </c>
      <c r="M52" s="1">
        <v>4</v>
      </c>
      <c r="N52" s="1">
        <v>2</v>
      </c>
      <c r="P52" s="1">
        <f t="shared" si="12"/>
        <v>25</v>
      </c>
      <c r="Q52" s="7">
        <f t="shared" si="13"/>
        <v>2.0833333333333335</v>
      </c>
    </row>
    <row r="53" spans="1:17">
      <c r="A53" s="37" t="s">
        <v>119</v>
      </c>
      <c r="B53" s="1">
        <v>10</v>
      </c>
      <c r="C53" s="1">
        <v>1</v>
      </c>
      <c r="D53" s="1" t="s">
        <v>61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 t="s">
        <v>61</v>
      </c>
      <c r="M53" s="1">
        <v>0</v>
      </c>
      <c r="N53" s="1">
        <v>0</v>
      </c>
      <c r="P53" s="1">
        <f t="shared" si="12"/>
        <v>1</v>
      </c>
      <c r="Q53" s="7">
        <f t="shared" si="13"/>
        <v>0.1</v>
      </c>
    </row>
    <row r="54" spans="1:17">
      <c r="A54" s="37" t="s">
        <v>13</v>
      </c>
      <c r="B54" s="1">
        <v>8</v>
      </c>
      <c r="C54" s="1">
        <v>0</v>
      </c>
      <c r="D54" s="1" t="s">
        <v>61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 t="s">
        <v>61</v>
      </c>
      <c r="K54" s="1" t="s">
        <v>61</v>
      </c>
      <c r="L54" s="1" t="s">
        <v>61</v>
      </c>
      <c r="M54" s="1">
        <v>0</v>
      </c>
      <c r="N54" s="1">
        <v>0</v>
      </c>
      <c r="P54" s="1">
        <f t="shared" si="12"/>
        <v>0</v>
      </c>
      <c r="Q54" s="7">
        <f t="shared" si="13"/>
        <v>0</v>
      </c>
    </row>
    <row r="55" spans="1:17">
      <c r="A55" s="37" t="s">
        <v>120</v>
      </c>
      <c r="B55" s="1">
        <v>12</v>
      </c>
      <c r="C55" s="1">
        <v>2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P55" s="1">
        <f t="shared" si="12"/>
        <v>2</v>
      </c>
      <c r="Q55" s="7">
        <f t="shared" si="13"/>
        <v>0.16666666666666666</v>
      </c>
    </row>
    <row r="56" spans="1:17">
      <c r="A56" s="37" t="s">
        <v>121</v>
      </c>
      <c r="B56" s="1">
        <v>12</v>
      </c>
      <c r="C56" s="1">
        <v>0</v>
      </c>
      <c r="D56" s="1">
        <v>1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P56" s="1">
        <f t="shared" si="12"/>
        <v>1</v>
      </c>
      <c r="Q56" s="7">
        <f t="shared" si="13"/>
        <v>8.3333333333333329E-2</v>
      </c>
    </row>
    <row r="57" spans="1:17">
      <c r="A57" s="37" t="s">
        <v>122</v>
      </c>
      <c r="B57" s="1">
        <v>12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P57" s="1">
        <f t="shared" si="12"/>
        <v>0</v>
      </c>
      <c r="Q57" s="7">
        <f t="shared" si="13"/>
        <v>0</v>
      </c>
    </row>
    <row r="58" spans="1:17">
      <c r="A58" s="2" t="s">
        <v>5</v>
      </c>
      <c r="B58" s="1">
        <v>12</v>
      </c>
      <c r="C58" s="4">
        <f>SUM(C50:C57)</f>
        <v>6</v>
      </c>
      <c r="D58" s="2">
        <f>SUM(D50:D57)</f>
        <v>2</v>
      </c>
      <c r="E58" s="2">
        <f>SUM(E51:E57)</f>
        <v>4</v>
      </c>
      <c r="F58" s="2">
        <f>SUM(F51:F57)</f>
        <v>0</v>
      </c>
      <c r="G58" s="2">
        <f t="shared" ref="G58:L58" si="14">SUM(G50:G57)</f>
        <v>7</v>
      </c>
      <c r="H58" s="2">
        <f t="shared" si="14"/>
        <v>2</v>
      </c>
      <c r="I58" s="2">
        <f t="shared" si="14"/>
        <v>1</v>
      </c>
      <c r="J58" s="2">
        <f t="shared" si="14"/>
        <v>0</v>
      </c>
      <c r="K58" s="2">
        <f t="shared" si="14"/>
        <v>1</v>
      </c>
      <c r="L58" s="2">
        <f t="shared" si="14"/>
        <v>2</v>
      </c>
      <c r="M58" s="2">
        <f>SUM(M50:M57)</f>
        <v>4</v>
      </c>
      <c r="N58" s="2">
        <f>SUM(N50:N57)</f>
        <v>2</v>
      </c>
      <c r="P58" s="2">
        <f t="shared" si="12"/>
        <v>31</v>
      </c>
      <c r="Q58" s="8">
        <f t="shared" si="13"/>
        <v>2.5833333333333335</v>
      </c>
    </row>
    <row r="60" spans="1:17">
      <c r="A60" s="2" t="s">
        <v>93</v>
      </c>
      <c r="B60" s="13" t="s">
        <v>3</v>
      </c>
      <c r="C60" s="13" t="s">
        <v>51</v>
      </c>
      <c r="D60" s="13" t="s">
        <v>30</v>
      </c>
      <c r="E60" s="14" t="s">
        <v>31</v>
      </c>
      <c r="F60" s="14"/>
      <c r="G60" s="14"/>
      <c r="H60" s="14"/>
      <c r="I60" s="14"/>
      <c r="J60" s="14"/>
      <c r="K60" s="14"/>
      <c r="L60" s="14"/>
      <c r="M60" s="14"/>
      <c r="N60" s="14"/>
      <c r="O60" s="13"/>
    </row>
    <row r="61" spans="1:17">
      <c r="A61" s="37" t="s">
        <v>117</v>
      </c>
      <c r="B61" s="1">
        <v>10</v>
      </c>
    </row>
    <row r="62" spans="1:17">
      <c r="A62" s="37" t="s">
        <v>118</v>
      </c>
      <c r="B62" s="1">
        <v>9</v>
      </c>
      <c r="C62" s="1">
        <v>5</v>
      </c>
      <c r="D62" s="1">
        <v>13</v>
      </c>
      <c r="E62" s="31">
        <f>C62/D62</f>
        <v>0.38461538461538464</v>
      </c>
      <c r="F62" s="31"/>
      <c r="G62" s="31"/>
      <c r="H62" s="31"/>
      <c r="I62" s="31"/>
      <c r="J62" s="31"/>
      <c r="K62" s="31"/>
      <c r="L62" s="31"/>
      <c r="M62" s="31"/>
      <c r="N62" s="31"/>
    </row>
    <row r="63" spans="1:17">
      <c r="A63" s="37" t="s">
        <v>12</v>
      </c>
      <c r="B63" s="1">
        <v>12</v>
      </c>
      <c r="C63" s="1">
        <v>11</v>
      </c>
      <c r="D63" s="1">
        <v>19</v>
      </c>
      <c r="E63" s="31">
        <f>C63/D63</f>
        <v>0.57894736842105265</v>
      </c>
      <c r="F63" s="31"/>
      <c r="G63" s="31"/>
      <c r="H63" s="31"/>
      <c r="I63" s="31"/>
      <c r="J63" s="31"/>
      <c r="K63" s="31"/>
      <c r="L63" s="31"/>
      <c r="M63" s="31"/>
      <c r="N63" s="31"/>
    </row>
    <row r="64" spans="1:17">
      <c r="A64" s="37" t="s">
        <v>119</v>
      </c>
      <c r="B64" s="1">
        <v>10</v>
      </c>
      <c r="C64" s="1">
        <v>1</v>
      </c>
      <c r="D64" s="1">
        <v>2</v>
      </c>
      <c r="E64" s="31">
        <f>C64/D64</f>
        <v>0.5</v>
      </c>
    </row>
    <row r="65" spans="1:19">
      <c r="A65" s="37" t="s">
        <v>13</v>
      </c>
      <c r="B65" s="1">
        <v>8</v>
      </c>
      <c r="S65" s="37"/>
    </row>
    <row r="66" spans="1:19">
      <c r="A66" s="37" t="s">
        <v>120</v>
      </c>
      <c r="B66" s="1">
        <v>12</v>
      </c>
      <c r="C66" s="1">
        <v>0</v>
      </c>
      <c r="D66" s="1">
        <v>4</v>
      </c>
      <c r="E66" s="31">
        <f>C66/D66</f>
        <v>0</v>
      </c>
      <c r="F66" s="31"/>
      <c r="G66" s="31"/>
      <c r="H66" s="31"/>
      <c r="I66" s="31"/>
      <c r="J66" s="31"/>
      <c r="K66" s="31"/>
      <c r="L66" s="31"/>
      <c r="M66" s="31"/>
      <c r="N66" s="31"/>
      <c r="S66" s="37"/>
    </row>
    <row r="67" spans="1:19">
      <c r="A67" s="37" t="s">
        <v>121</v>
      </c>
      <c r="B67" s="1">
        <v>12</v>
      </c>
      <c r="C67" s="1">
        <v>29</v>
      </c>
      <c r="D67" s="1">
        <v>43</v>
      </c>
      <c r="E67" s="31">
        <f>C67/D67</f>
        <v>0.67441860465116277</v>
      </c>
      <c r="F67" s="31"/>
      <c r="G67" s="31"/>
      <c r="H67" s="31"/>
      <c r="I67" s="31"/>
      <c r="J67" s="31"/>
      <c r="K67" s="31"/>
      <c r="L67" s="31"/>
      <c r="M67" s="31"/>
      <c r="N67" s="31"/>
      <c r="S67" s="37"/>
    </row>
    <row r="68" spans="1:19">
      <c r="A68" s="37" t="s">
        <v>122</v>
      </c>
      <c r="B68" s="1">
        <v>12</v>
      </c>
      <c r="C68" s="1">
        <v>2</v>
      </c>
      <c r="D68" s="1">
        <v>16</v>
      </c>
      <c r="E68" s="31">
        <f>C68/D68</f>
        <v>0.125</v>
      </c>
      <c r="F68" s="31"/>
      <c r="G68" s="31"/>
      <c r="H68" s="31"/>
      <c r="I68" s="31"/>
      <c r="J68" s="31"/>
      <c r="K68" s="31"/>
      <c r="L68" s="31"/>
      <c r="M68" s="31"/>
      <c r="N68" s="31"/>
      <c r="S68" s="37"/>
    </row>
    <row r="69" spans="1:19">
      <c r="A69" s="2" t="s">
        <v>5</v>
      </c>
      <c r="B69" s="1">
        <v>12</v>
      </c>
      <c r="C69" s="2">
        <f>SUM(C61:C68)</f>
        <v>48</v>
      </c>
      <c r="D69" s="2">
        <f>SUM(D61:D68)</f>
        <v>97</v>
      </c>
      <c r="E69" s="38">
        <f>C69/D69</f>
        <v>0.49484536082474229</v>
      </c>
      <c r="F69" s="38"/>
      <c r="G69" s="38"/>
      <c r="H69" s="38"/>
      <c r="I69" s="38"/>
      <c r="J69" s="38"/>
      <c r="K69" s="38"/>
      <c r="L69" s="38"/>
      <c r="M69" s="38"/>
      <c r="N69" s="38"/>
      <c r="O69" s="2"/>
      <c r="S69" s="37"/>
    </row>
    <row r="70" spans="1:19">
      <c r="S70" s="37"/>
    </row>
    <row r="71" spans="1:19">
      <c r="S71" s="37"/>
    </row>
    <row r="72" spans="1:19">
      <c r="S72" s="37"/>
    </row>
  </sheetData>
  <pageMargins left="0.7" right="0.7" top="0.75" bottom="0.75" header="0.3" footer="0.3"/>
  <pageSetup orientation="portrait" horizontalDpi="1200" verticalDpi="1200" r:id="rId1"/>
  <ignoredErrors>
    <ignoredError sqref="Q17 P26:Q26 P22 Q28 Q36 Q39 P48:Q49 P59:Q59 P19 P23:P24 Q60 P6:P14 Q25 P30:P35 Q47 P41:P46 Q50 Q58 P52:P57" formulaRange="1"/>
    <ignoredError sqref="P1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5C01-C526-4632-A2D3-8BB4BA82381B}">
  <dimension ref="A1:Q69"/>
  <sheetViews>
    <sheetView zoomScale="130" zoomScaleNormal="130" workbookViewId="0"/>
  </sheetViews>
  <sheetFormatPr defaultColWidth="9.140625" defaultRowHeight="15"/>
  <cols>
    <col min="1" max="1" width="31.140625" style="1" bestFit="1" customWidth="1"/>
    <col min="2" max="2" width="9.140625" style="1"/>
    <col min="3" max="4" width="12.42578125" style="1" bestFit="1" customWidth="1"/>
    <col min="5" max="5" width="10.7109375" style="1" customWidth="1"/>
    <col min="6" max="6" width="9" style="1" bestFit="1" customWidth="1"/>
    <col min="7" max="7" width="11.85546875" style="1" customWidth="1"/>
    <col min="8" max="8" width="12" style="1" customWidth="1"/>
    <col min="9" max="9" width="6.7109375" style="1" bestFit="1" customWidth="1"/>
    <col min="10" max="11" width="13.42578125" style="1" customWidth="1"/>
    <col min="12" max="12" width="7.7109375" style="1" bestFit="1" customWidth="1"/>
    <col min="13" max="14" width="13.42578125" style="1" customWidth="1"/>
    <col min="15" max="15" width="7.85546875" style="1" customWidth="1"/>
    <col min="16" max="16" width="11.42578125" style="1" bestFit="1" customWidth="1"/>
    <col min="17" max="16384" width="9.140625" style="1"/>
  </cols>
  <sheetData>
    <row r="1" spans="1:17">
      <c r="A1" s="25" t="s">
        <v>123</v>
      </c>
    </row>
    <row r="2" spans="1:17">
      <c r="C2" s="18" t="s">
        <v>59</v>
      </c>
      <c r="D2" s="18" t="s">
        <v>59</v>
      </c>
      <c r="E2" s="11" t="s">
        <v>60</v>
      </c>
      <c r="F2" s="18" t="s">
        <v>59</v>
      </c>
      <c r="G2" s="18" t="s">
        <v>59</v>
      </c>
      <c r="H2" s="18" t="s">
        <v>59</v>
      </c>
      <c r="I2" s="11" t="s">
        <v>60</v>
      </c>
      <c r="J2" s="11" t="s">
        <v>60</v>
      </c>
      <c r="K2" s="18" t="s">
        <v>59</v>
      </c>
      <c r="L2" s="18" t="s">
        <v>59</v>
      </c>
      <c r="M2" s="11" t="s">
        <v>60</v>
      </c>
      <c r="N2" s="11" t="s">
        <v>60</v>
      </c>
    </row>
    <row r="3" spans="1:17">
      <c r="A3" s="2" t="s">
        <v>0</v>
      </c>
      <c r="C3" s="2" t="s">
        <v>78</v>
      </c>
      <c r="D3" s="2" t="s">
        <v>78</v>
      </c>
      <c r="E3" s="2" t="s">
        <v>84</v>
      </c>
      <c r="F3" s="2" t="s">
        <v>69</v>
      </c>
      <c r="G3" s="2" t="s">
        <v>80</v>
      </c>
      <c r="H3" s="2" t="s">
        <v>82</v>
      </c>
      <c r="I3" s="2" t="s">
        <v>83</v>
      </c>
      <c r="J3" s="2" t="s">
        <v>80</v>
      </c>
      <c r="K3" s="2" t="s">
        <v>20</v>
      </c>
      <c r="L3" s="2" t="s">
        <v>81</v>
      </c>
      <c r="M3" s="2" t="s">
        <v>145</v>
      </c>
      <c r="N3" s="2" t="s">
        <v>145</v>
      </c>
      <c r="P3" s="2"/>
    </row>
    <row r="4" spans="1:17">
      <c r="A4" s="4" t="s">
        <v>1</v>
      </c>
      <c r="B4" s="2" t="s">
        <v>3</v>
      </c>
      <c r="C4" s="1" t="s">
        <v>63</v>
      </c>
      <c r="D4" s="1" t="s">
        <v>135</v>
      </c>
      <c r="E4" s="1" t="s">
        <v>137</v>
      </c>
      <c r="F4" s="1" t="s">
        <v>141</v>
      </c>
      <c r="G4" s="1" t="s">
        <v>143</v>
      </c>
      <c r="H4" s="1" t="s">
        <v>144</v>
      </c>
      <c r="I4" s="1" t="s">
        <v>148</v>
      </c>
      <c r="J4" s="1" t="s">
        <v>149</v>
      </c>
      <c r="K4" s="1" t="s">
        <v>155</v>
      </c>
      <c r="L4" s="1" t="s">
        <v>157</v>
      </c>
      <c r="M4" s="1" t="s">
        <v>157</v>
      </c>
      <c r="N4" s="1" t="s">
        <v>160</v>
      </c>
      <c r="P4" s="2" t="s">
        <v>52</v>
      </c>
      <c r="Q4" s="8" t="s">
        <v>40</v>
      </c>
    </row>
    <row r="5" spans="1:17">
      <c r="A5" s="35" t="s">
        <v>67</v>
      </c>
      <c r="B5" s="1">
        <v>10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 t="s">
        <v>61</v>
      </c>
      <c r="K5" s="1">
        <v>0</v>
      </c>
      <c r="L5" s="1" t="s">
        <v>61</v>
      </c>
      <c r="M5" s="1">
        <v>0</v>
      </c>
      <c r="N5" s="1">
        <v>0</v>
      </c>
      <c r="P5" s="1">
        <f>SUM(C5:O5)</f>
        <v>0</v>
      </c>
      <c r="Q5" s="7">
        <f>P5/B5</f>
        <v>0</v>
      </c>
    </row>
    <row r="6" spans="1:17">
      <c r="A6" s="35" t="s">
        <v>24</v>
      </c>
      <c r="B6" s="1">
        <v>10</v>
      </c>
      <c r="C6" s="1">
        <v>16</v>
      </c>
      <c r="D6" s="1">
        <v>7</v>
      </c>
      <c r="E6" s="1">
        <v>12</v>
      </c>
      <c r="F6" s="1">
        <v>18</v>
      </c>
      <c r="G6" s="1">
        <v>23</v>
      </c>
      <c r="H6" s="1">
        <v>31</v>
      </c>
      <c r="I6" s="1" t="s">
        <v>61</v>
      </c>
      <c r="J6" s="1" t="s">
        <v>61</v>
      </c>
      <c r="K6" s="1">
        <v>19</v>
      </c>
      <c r="L6" s="1">
        <v>16</v>
      </c>
      <c r="M6" s="1">
        <v>7</v>
      </c>
      <c r="N6" s="1">
        <v>15</v>
      </c>
      <c r="P6" s="1">
        <f t="shared" ref="P6:P14" si="0">SUM(C6:O6)</f>
        <v>164</v>
      </c>
      <c r="Q6" s="7">
        <f t="shared" ref="Q6:Q14" si="1">P6/B6</f>
        <v>16.399999999999999</v>
      </c>
    </row>
    <row r="7" spans="1:17">
      <c r="A7" s="35" t="s">
        <v>70</v>
      </c>
      <c r="B7" s="1">
        <v>11</v>
      </c>
      <c r="C7" s="1">
        <v>13</v>
      </c>
      <c r="D7" s="1">
        <v>16</v>
      </c>
      <c r="E7" s="1">
        <v>4</v>
      </c>
      <c r="F7" s="1">
        <v>8</v>
      </c>
      <c r="G7" s="1">
        <v>17</v>
      </c>
      <c r="H7" s="1">
        <v>9</v>
      </c>
      <c r="I7" s="1">
        <v>22</v>
      </c>
      <c r="J7" s="1">
        <v>10</v>
      </c>
      <c r="K7" s="1">
        <v>15</v>
      </c>
      <c r="L7" s="1">
        <v>21</v>
      </c>
      <c r="M7" s="1">
        <v>6</v>
      </c>
      <c r="N7" s="1" t="s">
        <v>139</v>
      </c>
      <c r="P7" s="1">
        <f t="shared" si="0"/>
        <v>141</v>
      </c>
      <c r="Q7" s="7">
        <f t="shared" si="1"/>
        <v>12.818181818181818</v>
      </c>
    </row>
    <row r="8" spans="1:17">
      <c r="A8" s="35" t="s">
        <v>54</v>
      </c>
      <c r="B8" s="1">
        <v>11</v>
      </c>
      <c r="C8" s="1">
        <v>6</v>
      </c>
      <c r="D8" s="1">
        <v>2</v>
      </c>
      <c r="E8" s="1">
        <v>6</v>
      </c>
      <c r="F8" s="1">
        <v>2</v>
      </c>
      <c r="G8" s="1">
        <v>4</v>
      </c>
      <c r="H8" s="1" t="s">
        <v>61</v>
      </c>
      <c r="I8" s="1">
        <v>2</v>
      </c>
      <c r="J8" s="1">
        <v>10</v>
      </c>
      <c r="K8" s="1">
        <v>0</v>
      </c>
      <c r="L8" s="1">
        <v>2</v>
      </c>
      <c r="M8" s="1">
        <v>7</v>
      </c>
      <c r="N8" s="1">
        <v>2</v>
      </c>
      <c r="P8" s="1">
        <f t="shared" si="0"/>
        <v>43</v>
      </c>
      <c r="Q8" s="7">
        <f t="shared" si="1"/>
        <v>3.9090909090909092</v>
      </c>
    </row>
    <row r="9" spans="1:17">
      <c r="A9" s="35" t="s">
        <v>71</v>
      </c>
      <c r="B9" s="1">
        <v>9</v>
      </c>
      <c r="C9" s="1">
        <v>0</v>
      </c>
      <c r="D9" s="1" t="s">
        <v>61</v>
      </c>
      <c r="E9" s="1">
        <v>0</v>
      </c>
      <c r="F9" s="1">
        <v>0</v>
      </c>
      <c r="G9" s="1">
        <v>0</v>
      </c>
      <c r="H9" s="1" t="s">
        <v>61</v>
      </c>
      <c r="I9" s="1">
        <v>2</v>
      </c>
      <c r="J9" s="1">
        <v>0</v>
      </c>
      <c r="K9" s="1">
        <v>0</v>
      </c>
      <c r="L9" s="1" t="s">
        <v>61</v>
      </c>
      <c r="M9" s="1">
        <v>0</v>
      </c>
      <c r="N9" s="1">
        <v>0</v>
      </c>
      <c r="P9" s="1">
        <f t="shared" si="0"/>
        <v>2</v>
      </c>
      <c r="Q9" s="7">
        <f t="shared" si="1"/>
        <v>0.22222222222222221</v>
      </c>
    </row>
    <row r="10" spans="1:17">
      <c r="A10" s="35" t="s">
        <v>56</v>
      </c>
      <c r="B10" s="1">
        <v>10</v>
      </c>
      <c r="C10" s="1">
        <v>4</v>
      </c>
      <c r="D10" s="1">
        <v>2</v>
      </c>
      <c r="E10" s="1">
        <v>0</v>
      </c>
      <c r="F10" s="1">
        <v>2</v>
      </c>
      <c r="G10" s="1">
        <v>4</v>
      </c>
      <c r="H10" s="1" t="s">
        <v>61</v>
      </c>
      <c r="I10" s="1" t="s">
        <v>61</v>
      </c>
      <c r="J10" s="1">
        <v>2</v>
      </c>
      <c r="K10" s="1">
        <v>4</v>
      </c>
      <c r="L10" s="1">
        <v>4</v>
      </c>
      <c r="M10" s="1">
        <v>2</v>
      </c>
      <c r="N10" s="1">
        <v>10</v>
      </c>
      <c r="P10" s="1">
        <f t="shared" si="0"/>
        <v>34</v>
      </c>
      <c r="Q10" s="7">
        <f t="shared" si="1"/>
        <v>3.4</v>
      </c>
    </row>
    <row r="11" spans="1:17">
      <c r="A11" s="35" t="s">
        <v>15</v>
      </c>
      <c r="B11" s="1">
        <v>12</v>
      </c>
      <c r="C11" s="1">
        <v>5</v>
      </c>
      <c r="D11" s="1">
        <v>8</v>
      </c>
      <c r="E11" s="1">
        <v>5</v>
      </c>
      <c r="F11" s="1">
        <v>5</v>
      </c>
      <c r="G11" s="1">
        <v>5</v>
      </c>
      <c r="H11" s="1">
        <v>4</v>
      </c>
      <c r="I11" s="1">
        <v>5</v>
      </c>
      <c r="J11" s="1">
        <v>3</v>
      </c>
      <c r="K11" s="1">
        <v>5</v>
      </c>
      <c r="L11" s="1">
        <v>18</v>
      </c>
      <c r="M11" s="1">
        <v>2</v>
      </c>
      <c r="N11" s="1">
        <v>2</v>
      </c>
      <c r="P11" s="1">
        <f t="shared" si="0"/>
        <v>67</v>
      </c>
      <c r="Q11" s="7">
        <f t="shared" si="1"/>
        <v>5.583333333333333</v>
      </c>
    </row>
    <row r="12" spans="1:17">
      <c r="A12" s="35" t="s">
        <v>128</v>
      </c>
      <c r="B12" s="1">
        <v>12</v>
      </c>
      <c r="C12" s="1">
        <v>2</v>
      </c>
      <c r="D12" s="1">
        <v>7</v>
      </c>
      <c r="E12" s="1">
        <v>2</v>
      </c>
      <c r="F12" s="1">
        <v>2</v>
      </c>
      <c r="G12" s="1">
        <v>0</v>
      </c>
      <c r="H12" s="1">
        <v>4</v>
      </c>
      <c r="I12" s="1">
        <v>0</v>
      </c>
      <c r="J12" s="1">
        <v>2</v>
      </c>
      <c r="K12" s="1">
        <v>4</v>
      </c>
      <c r="L12" s="1">
        <v>0</v>
      </c>
      <c r="M12" s="1">
        <v>0</v>
      </c>
      <c r="N12" s="1">
        <v>2</v>
      </c>
      <c r="P12" s="1">
        <f>SUM(C12:O12)</f>
        <v>25</v>
      </c>
      <c r="Q12" s="7">
        <f t="shared" si="1"/>
        <v>2.0833333333333335</v>
      </c>
    </row>
    <row r="13" spans="1:17">
      <c r="A13" s="2" t="s">
        <v>5</v>
      </c>
      <c r="B13" s="1">
        <v>12</v>
      </c>
      <c r="C13" s="4">
        <f t="shared" ref="C13:H13" si="2">SUM(C5:C12)</f>
        <v>46</v>
      </c>
      <c r="D13" s="2">
        <f t="shared" si="2"/>
        <v>42</v>
      </c>
      <c r="E13" s="2">
        <f t="shared" si="2"/>
        <v>29</v>
      </c>
      <c r="F13" s="2">
        <f t="shared" si="2"/>
        <v>37</v>
      </c>
      <c r="G13" s="2">
        <f t="shared" si="2"/>
        <v>53</v>
      </c>
      <c r="H13" s="2">
        <f t="shared" si="2"/>
        <v>48</v>
      </c>
      <c r="I13" s="2">
        <f>SUM(I5:I12)</f>
        <v>31</v>
      </c>
      <c r="J13" s="2">
        <f>SUM(J7:J12)</f>
        <v>27</v>
      </c>
      <c r="K13" s="2">
        <f>SUM(K5:K12)</f>
        <v>47</v>
      </c>
      <c r="L13" s="2">
        <f>SUM(L6:L12)</f>
        <v>61</v>
      </c>
      <c r="M13" s="2">
        <f>SUM(M5:M12)</f>
        <v>24</v>
      </c>
      <c r="N13" s="2">
        <f>SUM(N5:N12)</f>
        <v>31</v>
      </c>
      <c r="P13" s="2">
        <f t="shared" si="0"/>
        <v>476</v>
      </c>
      <c r="Q13" s="8">
        <f t="shared" si="1"/>
        <v>39.666666666666664</v>
      </c>
    </row>
    <row r="14" spans="1:17">
      <c r="A14" s="2" t="s">
        <v>6</v>
      </c>
      <c r="B14" s="1">
        <v>12</v>
      </c>
      <c r="C14" s="3">
        <v>41</v>
      </c>
      <c r="D14" s="3">
        <v>33</v>
      </c>
      <c r="E14" s="3">
        <v>45</v>
      </c>
      <c r="F14" s="3">
        <v>30</v>
      </c>
      <c r="G14" s="3">
        <v>29</v>
      </c>
      <c r="H14" s="3">
        <v>31</v>
      </c>
      <c r="I14" s="3">
        <v>54</v>
      </c>
      <c r="J14" s="3">
        <v>31</v>
      </c>
      <c r="K14" s="3">
        <v>33</v>
      </c>
      <c r="L14" s="3">
        <v>39</v>
      </c>
      <c r="M14" s="3">
        <v>35</v>
      </c>
      <c r="N14" s="3">
        <v>40</v>
      </c>
      <c r="P14" s="3">
        <f t="shared" si="0"/>
        <v>441</v>
      </c>
      <c r="Q14" s="9">
        <f t="shared" si="1"/>
        <v>36.75</v>
      </c>
    </row>
    <row r="16" spans="1:17">
      <c r="A16" s="4" t="s">
        <v>7</v>
      </c>
    </row>
    <row r="17" spans="1:17">
      <c r="A17" s="35" t="s">
        <v>67</v>
      </c>
      <c r="B17" s="1">
        <v>10</v>
      </c>
      <c r="C17" s="1">
        <v>2</v>
      </c>
      <c r="D17" s="1">
        <v>1</v>
      </c>
      <c r="E17" s="1">
        <v>2</v>
      </c>
      <c r="F17" s="1">
        <v>0</v>
      </c>
      <c r="G17" s="1">
        <v>3</v>
      </c>
      <c r="H17" s="1">
        <v>8</v>
      </c>
      <c r="I17" s="1">
        <v>1</v>
      </c>
      <c r="J17" s="1" t="s">
        <v>61</v>
      </c>
      <c r="K17" s="1">
        <v>1</v>
      </c>
      <c r="L17" s="1" t="s">
        <v>61</v>
      </c>
      <c r="M17" s="1">
        <v>2</v>
      </c>
      <c r="N17" s="1">
        <v>0</v>
      </c>
      <c r="P17" s="1">
        <f t="shared" ref="P17:P25" si="3">SUM(C17:O17)</f>
        <v>20</v>
      </c>
      <c r="Q17" s="7">
        <f t="shared" ref="Q17:Q25" si="4">P17/B17</f>
        <v>2</v>
      </c>
    </row>
    <row r="18" spans="1:17">
      <c r="A18" s="35" t="s">
        <v>24</v>
      </c>
      <c r="B18" s="1">
        <v>10</v>
      </c>
      <c r="C18" s="1">
        <v>6</v>
      </c>
      <c r="D18" s="1">
        <v>7</v>
      </c>
      <c r="E18" s="1">
        <v>5</v>
      </c>
      <c r="F18" s="1">
        <v>5</v>
      </c>
      <c r="G18" s="1">
        <v>7</v>
      </c>
      <c r="H18" s="1">
        <v>6</v>
      </c>
      <c r="I18" s="1" t="s">
        <v>61</v>
      </c>
      <c r="J18" s="1" t="s">
        <v>61</v>
      </c>
      <c r="K18" s="1">
        <v>7</v>
      </c>
      <c r="L18" s="1">
        <v>14</v>
      </c>
      <c r="M18" s="1">
        <v>3</v>
      </c>
      <c r="N18" s="1">
        <v>11</v>
      </c>
      <c r="P18" s="1">
        <f t="shared" si="3"/>
        <v>71</v>
      </c>
      <c r="Q18" s="7">
        <f t="shared" si="4"/>
        <v>7.1</v>
      </c>
    </row>
    <row r="19" spans="1:17">
      <c r="A19" s="35" t="s">
        <v>70</v>
      </c>
      <c r="B19" s="1">
        <v>11</v>
      </c>
      <c r="C19" s="1">
        <v>9</v>
      </c>
      <c r="D19" s="1">
        <v>8</v>
      </c>
      <c r="E19" s="1">
        <v>10</v>
      </c>
      <c r="F19" s="1">
        <v>7</v>
      </c>
      <c r="G19" s="1">
        <v>12</v>
      </c>
      <c r="H19" s="1">
        <v>10</v>
      </c>
      <c r="I19" s="1">
        <v>12</v>
      </c>
      <c r="J19" s="1">
        <v>9</v>
      </c>
      <c r="K19" s="1">
        <v>17</v>
      </c>
      <c r="L19" s="1">
        <v>12</v>
      </c>
      <c r="M19" s="1">
        <v>6</v>
      </c>
      <c r="N19" s="1" t="s">
        <v>139</v>
      </c>
      <c r="P19" s="1">
        <f t="shared" si="3"/>
        <v>112</v>
      </c>
      <c r="Q19" s="7">
        <f t="shared" si="4"/>
        <v>10.181818181818182</v>
      </c>
    </row>
    <row r="20" spans="1:17">
      <c r="A20" s="35" t="s">
        <v>54</v>
      </c>
      <c r="B20" s="1">
        <v>11</v>
      </c>
      <c r="C20" s="1">
        <v>6</v>
      </c>
      <c r="D20" s="1">
        <v>7</v>
      </c>
      <c r="E20" s="1">
        <v>5</v>
      </c>
      <c r="F20" s="1">
        <v>7</v>
      </c>
      <c r="G20" s="1">
        <v>7</v>
      </c>
      <c r="H20" s="1" t="s">
        <v>61</v>
      </c>
      <c r="I20" s="1">
        <v>9</v>
      </c>
      <c r="J20" s="1">
        <v>10</v>
      </c>
      <c r="K20" s="1">
        <v>8</v>
      </c>
      <c r="L20" s="1">
        <v>9</v>
      </c>
      <c r="M20" s="1">
        <v>12</v>
      </c>
      <c r="N20" s="1">
        <v>6</v>
      </c>
      <c r="P20" s="1">
        <f t="shared" si="3"/>
        <v>86</v>
      </c>
      <c r="Q20" s="7">
        <f t="shared" si="4"/>
        <v>7.8181818181818183</v>
      </c>
    </row>
    <row r="21" spans="1:17">
      <c r="A21" s="35" t="s">
        <v>71</v>
      </c>
      <c r="B21" s="1">
        <v>9</v>
      </c>
      <c r="C21" s="1">
        <v>0</v>
      </c>
      <c r="D21" s="1" t="s">
        <v>61</v>
      </c>
      <c r="E21" s="1">
        <v>0</v>
      </c>
      <c r="F21" s="1">
        <v>3</v>
      </c>
      <c r="G21" s="1">
        <v>4</v>
      </c>
      <c r="H21" s="1" t="s">
        <v>61</v>
      </c>
      <c r="I21" s="1">
        <v>0</v>
      </c>
      <c r="J21" s="1">
        <v>3</v>
      </c>
      <c r="K21" s="1">
        <v>3</v>
      </c>
      <c r="L21" s="1" t="s">
        <v>61</v>
      </c>
      <c r="M21" s="1">
        <v>3</v>
      </c>
      <c r="N21" s="1">
        <v>3</v>
      </c>
      <c r="P21" s="1">
        <f t="shared" si="3"/>
        <v>19</v>
      </c>
      <c r="Q21" s="7">
        <f t="shared" si="4"/>
        <v>2.1111111111111112</v>
      </c>
    </row>
    <row r="22" spans="1:17">
      <c r="A22" s="35" t="s">
        <v>56</v>
      </c>
      <c r="B22" s="1">
        <v>10</v>
      </c>
      <c r="C22" s="1">
        <v>3</v>
      </c>
      <c r="D22" s="1">
        <v>0</v>
      </c>
      <c r="E22" s="1">
        <v>2</v>
      </c>
      <c r="F22" s="1">
        <v>3</v>
      </c>
      <c r="G22" s="1">
        <v>4</v>
      </c>
      <c r="H22" s="1" t="s">
        <v>61</v>
      </c>
      <c r="I22" s="1" t="s">
        <v>61</v>
      </c>
      <c r="J22" s="1">
        <v>7</v>
      </c>
      <c r="K22" s="1">
        <v>0</v>
      </c>
      <c r="L22" s="1">
        <v>3</v>
      </c>
      <c r="M22" s="1">
        <v>3</v>
      </c>
      <c r="N22" s="1">
        <v>1</v>
      </c>
      <c r="P22" s="1">
        <f t="shared" si="3"/>
        <v>26</v>
      </c>
      <c r="Q22" s="7">
        <f t="shared" si="4"/>
        <v>2.6</v>
      </c>
    </row>
    <row r="23" spans="1:17">
      <c r="A23" s="35" t="s">
        <v>15</v>
      </c>
      <c r="B23" s="1">
        <v>12</v>
      </c>
      <c r="C23" s="1">
        <v>5</v>
      </c>
      <c r="D23" s="1">
        <v>10</v>
      </c>
      <c r="E23" s="1">
        <v>2</v>
      </c>
      <c r="F23" s="1">
        <v>2</v>
      </c>
      <c r="G23" s="1">
        <v>6</v>
      </c>
      <c r="H23" s="1">
        <v>11</v>
      </c>
      <c r="I23" s="1">
        <v>8</v>
      </c>
      <c r="J23" s="1">
        <v>6</v>
      </c>
      <c r="K23" s="1">
        <v>6</v>
      </c>
      <c r="L23" s="1">
        <v>8</v>
      </c>
      <c r="M23" s="1">
        <v>4</v>
      </c>
      <c r="N23" s="1">
        <v>4</v>
      </c>
      <c r="P23" s="1">
        <f t="shared" si="3"/>
        <v>72</v>
      </c>
      <c r="Q23" s="7">
        <f t="shared" si="4"/>
        <v>6</v>
      </c>
    </row>
    <row r="24" spans="1:17">
      <c r="A24" s="35" t="s">
        <v>128</v>
      </c>
      <c r="B24" s="1">
        <v>12</v>
      </c>
      <c r="C24" s="1">
        <v>1</v>
      </c>
      <c r="D24" s="1">
        <v>3</v>
      </c>
      <c r="E24" s="1">
        <v>2</v>
      </c>
      <c r="F24" s="1">
        <v>2</v>
      </c>
      <c r="G24" s="1">
        <v>0</v>
      </c>
      <c r="H24" s="1">
        <v>2</v>
      </c>
      <c r="I24" s="1">
        <v>4</v>
      </c>
      <c r="J24" s="1">
        <v>2</v>
      </c>
      <c r="K24" s="1">
        <v>1</v>
      </c>
      <c r="L24" s="1">
        <v>2</v>
      </c>
      <c r="M24" s="1">
        <v>1</v>
      </c>
      <c r="N24" s="1">
        <v>1</v>
      </c>
      <c r="P24" s="1">
        <f t="shared" si="3"/>
        <v>21</v>
      </c>
      <c r="Q24" s="7">
        <f t="shared" si="4"/>
        <v>1.75</v>
      </c>
    </row>
    <row r="25" spans="1:17">
      <c r="A25" s="2" t="s">
        <v>5</v>
      </c>
      <c r="B25" s="1">
        <v>12</v>
      </c>
      <c r="C25" s="4">
        <f t="shared" ref="C25:H25" si="5">SUM(C17:C24)</f>
        <v>32</v>
      </c>
      <c r="D25" s="2">
        <f t="shared" si="5"/>
        <v>36</v>
      </c>
      <c r="E25" s="2">
        <f t="shared" si="5"/>
        <v>28</v>
      </c>
      <c r="F25" s="2">
        <f t="shared" si="5"/>
        <v>29</v>
      </c>
      <c r="G25" s="2">
        <f t="shared" si="5"/>
        <v>43</v>
      </c>
      <c r="H25" s="2">
        <f t="shared" si="5"/>
        <v>37</v>
      </c>
      <c r="I25" s="2">
        <f>SUM(I17:I24)</f>
        <v>34</v>
      </c>
      <c r="J25" s="2">
        <f>SUM(J19:J24)</f>
        <v>37</v>
      </c>
      <c r="K25" s="2">
        <f>SUM(K17:K24)</f>
        <v>43</v>
      </c>
      <c r="L25" s="2">
        <f>SUM(L18:L24)</f>
        <v>48</v>
      </c>
      <c r="M25" s="2">
        <f>SUM(M17:M24)</f>
        <v>34</v>
      </c>
      <c r="N25" s="2">
        <f>SUM(N17:N24)</f>
        <v>26</v>
      </c>
      <c r="P25" s="2">
        <f t="shared" si="3"/>
        <v>427</v>
      </c>
      <c r="Q25" s="8">
        <f t="shared" si="4"/>
        <v>35.583333333333336</v>
      </c>
    </row>
    <row r="27" spans="1:17">
      <c r="A27" s="4" t="s">
        <v>8</v>
      </c>
    </row>
    <row r="28" spans="1:17">
      <c r="A28" s="35" t="s">
        <v>67</v>
      </c>
      <c r="B28" s="1">
        <v>10</v>
      </c>
      <c r="C28" s="1">
        <v>0</v>
      </c>
      <c r="D28" s="1">
        <v>0</v>
      </c>
      <c r="E28" s="1">
        <v>0</v>
      </c>
      <c r="F28" s="1">
        <v>1</v>
      </c>
      <c r="G28" s="1">
        <v>1</v>
      </c>
      <c r="H28" s="1">
        <v>0</v>
      </c>
      <c r="I28" s="1">
        <v>1</v>
      </c>
      <c r="J28" s="1" t="s">
        <v>61</v>
      </c>
      <c r="K28" s="1">
        <v>0</v>
      </c>
      <c r="L28" s="1" t="s">
        <v>61</v>
      </c>
      <c r="M28" s="1">
        <v>0</v>
      </c>
      <c r="N28" s="1">
        <v>2</v>
      </c>
      <c r="P28" s="1">
        <f t="shared" ref="P28:P36" si="6">SUM(C28:O28)</f>
        <v>5</v>
      </c>
      <c r="Q28" s="7">
        <f t="shared" ref="Q28:Q36" si="7">P28/B28</f>
        <v>0.5</v>
      </c>
    </row>
    <row r="29" spans="1:17">
      <c r="A29" s="35" t="s">
        <v>24</v>
      </c>
      <c r="B29" s="1">
        <v>10</v>
      </c>
      <c r="C29" s="1">
        <v>2</v>
      </c>
      <c r="D29" s="1">
        <v>5</v>
      </c>
      <c r="E29" s="1">
        <v>1</v>
      </c>
      <c r="F29" s="1">
        <v>1</v>
      </c>
      <c r="G29" s="1">
        <v>5</v>
      </c>
      <c r="H29" s="1">
        <v>0</v>
      </c>
      <c r="I29" s="1" t="s">
        <v>61</v>
      </c>
      <c r="J29" s="1" t="s">
        <v>61</v>
      </c>
      <c r="K29" s="1">
        <v>2</v>
      </c>
      <c r="L29" s="1">
        <v>6</v>
      </c>
      <c r="M29" s="1">
        <v>3</v>
      </c>
      <c r="N29" s="1">
        <v>5</v>
      </c>
      <c r="P29" s="1">
        <f t="shared" si="6"/>
        <v>30</v>
      </c>
      <c r="Q29" s="7">
        <f t="shared" si="7"/>
        <v>3</v>
      </c>
    </row>
    <row r="30" spans="1:17">
      <c r="A30" s="35" t="s">
        <v>70</v>
      </c>
      <c r="B30" s="1">
        <v>11</v>
      </c>
      <c r="C30" s="1">
        <v>2</v>
      </c>
      <c r="D30" s="1">
        <v>0</v>
      </c>
      <c r="E30" s="1">
        <v>1</v>
      </c>
      <c r="F30" s="1">
        <v>0</v>
      </c>
      <c r="G30" s="1">
        <v>4</v>
      </c>
      <c r="H30" s="1">
        <v>2</v>
      </c>
      <c r="I30" s="1">
        <v>2</v>
      </c>
      <c r="J30" s="1">
        <v>4</v>
      </c>
      <c r="K30" s="1">
        <v>4</v>
      </c>
      <c r="L30" s="1">
        <v>1</v>
      </c>
      <c r="M30" s="1">
        <v>0</v>
      </c>
      <c r="N30" s="1" t="s">
        <v>139</v>
      </c>
      <c r="P30" s="1">
        <f t="shared" si="6"/>
        <v>20</v>
      </c>
      <c r="Q30" s="7">
        <f t="shared" si="7"/>
        <v>1.8181818181818181</v>
      </c>
    </row>
    <row r="31" spans="1:17">
      <c r="A31" s="35" t="s">
        <v>54</v>
      </c>
      <c r="B31" s="1">
        <v>11</v>
      </c>
      <c r="C31" s="1">
        <v>0</v>
      </c>
      <c r="D31" s="1">
        <v>1</v>
      </c>
      <c r="E31" s="1">
        <v>0</v>
      </c>
      <c r="F31" s="1">
        <v>1</v>
      </c>
      <c r="G31" s="1">
        <v>0</v>
      </c>
      <c r="H31" s="1" t="s">
        <v>61</v>
      </c>
      <c r="I31" s="1">
        <v>0</v>
      </c>
      <c r="J31" s="1">
        <v>0</v>
      </c>
      <c r="K31" s="1">
        <v>1</v>
      </c>
      <c r="L31" s="1">
        <v>3</v>
      </c>
      <c r="M31" s="1">
        <v>1</v>
      </c>
      <c r="N31" s="1">
        <v>1</v>
      </c>
      <c r="P31" s="1">
        <f t="shared" si="6"/>
        <v>8</v>
      </c>
      <c r="Q31" s="7">
        <f t="shared" si="7"/>
        <v>0.72727272727272729</v>
      </c>
    </row>
    <row r="32" spans="1:17">
      <c r="A32" s="35" t="s">
        <v>71</v>
      </c>
      <c r="B32" s="1">
        <v>9</v>
      </c>
      <c r="C32" s="1">
        <v>0</v>
      </c>
      <c r="D32" s="1" t="s">
        <v>61</v>
      </c>
      <c r="E32" s="1">
        <v>0</v>
      </c>
      <c r="F32" s="1">
        <v>1</v>
      </c>
      <c r="G32" s="1">
        <v>0</v>
      </c>
      <c r="H32" s="1" t="s">
        <v>61</v>
      </c>
      <c r="I32" s="1">
        <v>0</v>
      </c>
      <c r="J32" s="1">
        <v>0</v>
      </c>
      <c r="K32" s="1">
        <v>0</v>
      </c>
      <c r="L32" s="1" t="s">
        <v>61</v>
      </c>
      <c r="M32" s="1">
        <v>0</v>
      </c>
      <c r="N32" s="1">
        <v>0</v>
      </c>
      <c r="P32" s="1">
        <f t="shared" si="6"/>
        <v>1</v>
      </c>
      <c r="Q32" s="7">
        <f t="shared" si="7"/>
        <v>0.1111111111111111</v>
      </c>
    </row>
    <row r="33" spans="1:17">
      <c r="A33" s="35" t="s">
        <v>56</v>
      </c>
      <c r="B33" s="1">
        <v>10</v>
      </c>
      <c r="C33" s="1">
        <v>0</v>
      </c>
      <c r="D33" s="1">
        <v>1</v>
      </c>
      <c r="E33" s="1">
        <v>0</v>
      </c>
      <c r="F33" s="1">
        <v>1</v>
      </c>
      <c r="G33" s="1">
        <v>1</v>
      </c>
      <c r="H33" s="1" t="s">
        <v>61</v>
      </c>
      <c r="I33" s="1" t="s">
        <v>61</v>
      </c>
      <c r="J33" s="1">
        <v>1</v>
      </c>
      <c r="K33" s="1">
        <v>1</v>
      </c>
      <c r="L33" s="1">
        <v>0</v>
      </c>
      <c r="M33" s="1">
        <v>1</v>
      </c>
      <c r="N33" s="1">
        <v>1</v>
      </c>
      <c r="P33" s="1">
        <f t="shared" si="6"/>
        <v>7</v>
      </c>
      <c r="Q33" s="7">
        <f t="shared" si="7"/>
        <v>0.7</v>
      </c>
    </row>
    <row r="34" spans="1:17">
      <c r="A34" s="35" t="s">
        <v>15</v>
      </c>
      <c r="B34" s="1">
        <v>12</v>
      </c>
      <c r="C34" s="1">
        <v>1</v>
      </c>
      <c r="D34" s="1">
        <v>2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1</v>
      </c>
      <c r="K34" s="1">
        <v>0</v>
      </c>
      <c r="L34" s="1">
        <v>1</v>
      </c>
      <c r="M34" s="1">
        <v>0</v>
      </c>
      <c r="N34" s="1">
        <v>0</v>
      </c>
      <c r="P34" s="1">
        <f t="shared" si="6"/>
        <v>5</v>
      </c>
      <c r="Q34" s="7">
        <f t="shared" si="7"/>
        <v>0.41666666666666669</v>
      </c>
    </row>
    <row r="35" spans="1:17">
      <c r="A35" s="35" t="s">
        <v>128</v>
      </c>
      <c r="B35" s="1">
        <v>12</v>
      </c>
      <c r="C35" s="1">
        <v>0</v>
      </c>
      <c r="D35" s="1">
        <v>1</v>
      </c>
      <c r="E35" s="1">
        <v>0</v>
      </c>
      <c r="F35" s="1">
        <v>0</v>
      </c>
      <c r="G35" s="1">
        <v>3</v>
      </c>
      <c r="H35" s="1">
        <v>2</v>
      </c>
      <c r="I35" s="1">
        <v>4</v>
      </c>
      <c r="J35" s="1">
        <v>3</v>
      </c>
      <c r="K35" s="1">
        <v>3</v>
      </c>
      <c r="L35" s="1">
        <v>2</v>
      </c>
      <c r="M35" s="1">
        <v>2</v>
      </c>
      <c r="N35" s="1">
        <v>1</v>
      </c>
      <c r="P35" s="1">
        <f t="shared" si="6"/>
        <v>21</v>
      </c>
      <c r="Q35" s="7">
        <f t="shared" si="7"/>
        <v>1.75</v>
      </c>
    </row>
    <row r="36" spans="1:17">
      <c r="A36" s="2" t="s">
        <v>5</v>
      </c>
      <c r="B36" s="1">
        <v>12</v>
      </c>
      <c r="C36" s="4">
        <f t="shared" ref="C36:H36" si="8">SUM(C28:C35)</f>
        <v>5</v>
      </c>
      <c r="D36" s="2">
        <f t="shared" si="8"/>
        <v>10</v>
      </c>
      <c r="E36" s="2">
        <f t="shared" si="8"/>
        <v>2</v>
      </c>
      <c r="F36" s="2">
        <f t="shared" si="8"/>
        <v>5</v>
      </c>
      <c r="G36" s="2">
        <f t="shared" si="8"/>
        <v>14</v>
      </c>
      <c r="H36" s="2">
        <f t="shared" si="8"/>
        <v>4</v>
      </c>
      <c r="I36" s="2">
        <f>SUM(I28:I35)</f>
        <v>7</v>
      </c>
      <c r="J36" s="2">
        <f>SUM(J30:J35)</f>
        <v>9</v>
      </c>
      <c r="K36" s="2">
        <f>SUM(K28:K35)</f>
        <v>11</v>
      </c>
      <c r="L36" s="2">
        <f>SUM(L29:L35)</f>
        <v>13</v>
      </c>
      <c r="M36" s="2">
        <f>SUM(M28:M35)</f>
        <v>7</v>
      </c>
      <c r="N36" s="2">
        <f>SUM(N28:N35)</f>
        <v>10</v>
      </c>
      <c r="P36" s="2">
        <f t="shared" si="6"/>
        <v>97</v>
      </c>
      <c r="Q36" s="8">
        <f t="shared" si="7"/>
        <v>8.0833333333333339</v>
      </c>
    </row>
    <row r="38" spans="1:17">
      <c r="A38" s="4" t="s">
        <v>9</v>
      </c>
    </row>
    <row r="39" spans="1:17">
      <c r="A39" s="35" t="s">
        <v>67</v>
      </c>
      <c r="B39" s="1">
        <v>10</v>
      </c>
      <c r="C39" s="1">
        <v>0</v>
      </c>
      <c r="D39" s="1">
        <v>0</v>
      </c>
      <c r="E39" s="1">
        <v>1</v>
      </c>
      <c r="F39" s="1">
        <v>0</v>
      </c>
      <c r="G39" s="1">
        <v>0</v>
      </c>
      <c r="H39" s="1">
        <v>0</v>
      </c>
      <c r="I39" s="1">
        <v>0</v>
      </c>
      <c r="J39" s="1" t="s">
        <v>61</v>
      </c>
      <c r="K39" s="1">
        <v>0</v>
      </c>
      <c r="L39" s="1" t="s">
        <v>61</v>
      </c>
      <c r="M39" s="1">
        <v>0</v>
      </c>
      <c r="N39" s="1">
        <v>0</v>
      </c>
      <c r="P39" s="1">
        <f t="shared" ref="P39:P47" si="9">SUM(C39:O39)</f>
        <v>1</v>
      </c>
      <c r="Q39" s="7">
        <f>P39/B39</f>
        <v>0.1</v>
      </c>
    </row>
    <row r="40" spans="1:17">
      <c r="A40" s="35" t="s">
        <v>24</v>
      </c>
      <c r="B40" s="1">
        <v>10</v>
      </c>
      <c r="C40" s="1">
        <v>3</v>
      </c>
      <c r="D40" s="1">
        <v>1</v>
      </c>
      <c r="E40" s="1">
        <v>4</v>
      </c>
      <c r="F40" s="1">
        <v>6</v>
      </c>
      <c r="G40" s="1">
        <v>0</v>
      </c>
      <c r="H40" s="1">
        <v>3</v>
      </c>
      <c r="I40" s="1" t="s">
        <v>61</v>
      </c>
      <c r="J40" s="1" t="s">
        <v>61</v>
      </c>
      <c r="K40" s="1">
        <v>3</v>
      </c>
      <c r="L40" s="1">
        <v>6</v>
      </c>
      <c r="M40" s="1">
        <v>4</v>
      </c>
      <c r="N40" s="1">
        <v>3</v>
      </c>
      <c r="P40" s="1">
        <f t="shared" si="9"/>
        <v>33</v>
      </c>
      <c r="Q40" s="7">
        <f t="shared" ref="Q40:Q47" si="10">P40/B40</f>
        <v>3.3</v>
      </c>
    </row>
    <row r="41" spans="1:17">
      <c r="A41" s="35" t="s">
        <v>70</v>
      </c>
      <c r="B41" s="1">
        <v>11</v>
      </c>
      <c r="C41" s="1">
        <v>2</v>
      </c>
      <c r="D41" s="1">
        <v>0</v>
      </c>
      <c r="E41" s="1">
        <v>1</v>
      </c>
      <c r="F41" s="1">
        <v>3</v>
      </c>
      <c r="G41" s="1">
        <v>1</v>
      </c>
      <c r="H41" s="1">
        <v>0</v>
      </c>
      <c r="I41" s="1">
        <v>4</v>
      </c>
      <c r="J41" s="1">
        <v>3</v>
      </c>
      <c r="K41" s="1">
        <v>0</v>
      </c>
      <c r="L41" s="1">
        <v>2</v>
      </c>
      <c r="M41" s="1">
        <v>0</v>
      </c>
      <c r="N41" s="1" t="s">
        <v>139</v>
      </c>
      <c r="P41" s="1">
        <f t="shared" si="9"/>
        <v>16</v>
      </c>
      <c r="Q41" s="7">
        <f t="shared" si="10"/>
        <v>1.4545454545454546</v>
      </c>
    </row>
    <row r="42" spans="1:17">
      <c r="A42" s="35" t="s">
        <v>54</v>
      </c>
      <c r="B42" s="1">
        <v>11</v>
      </c>
      <c r="C42" s="1">
        <v>0</v>
      </c>
      <c r="D42" s="1">
        <v>1</v>
      </c>
      <c r="E42" s="1">
        <v>0</v>
      </c>
      <c r="F42" s="1">
        <v>0</v>
      </c>
      <c r="G42" s="1">
        <v>0</v>
      </c>
      <c r="H42" s="1" t="s">
        <v>61</v>
      </c>
      <c r="I42" s="1">
        <v>0</v>
      </c>
      <c r="J42" s="1">
        <v>0</v>
      </c>
      <c r="K42" s="1">
        <v>0</v>
      </c>
      <c r="L42" s="1">
        <v>0</v>
      </c>
      <c r="M42" s="1">
        <v>2</v>
      </c>
      <c r="N42" s="1">
        <v>3</v>
      </c>
      <c r="P42" s="1">
        <f t="shared" si="9"/>
        <v>6</v>
      </c>
      <c r="Q42" s="7">
        <f t="shared" si="10"/>
        <v>0.54545454545454541</v>
      </c>
    </row>
    <row r="43" spans="1:17">
      <c r="A43" s="35" t="s">
        <v>71</v>
      </c>
      <c r="B43" s="1">
        <v>9</v>
      </c>
      <c r="C43" s="1">
        <v>1</v>
      </c>
      <c r="D43" s="1" t="s">
        <v>61</v>
      </c>
      <c r="E43" s="1">
        <v>0</v>
      </c>
      <c r="F43" s="1">
        <v>0</v>
      </c>
      <c r="G43" s="1">
        <v>1</v>
      </c>
      <c r="H43" s="1" t="s">
        <v>61</v>
      </c>
      <c r="I43" s="1">
        <v>0</v>
      </c>
      <c r="J43" s="1">
        <v>0</v>
      </c>
      <c r="K43" s="1">
        <v>0</v>
      </c>
      <c r="L43" s="1" t="s">
        <v>61</v>
      </c>
      <c r="M43" s="1">
        <v>0</v>
      </c>
      <c r="N43" s="1">
        <v>0</v>
      </c>
      <c r="P43" s="1">
        <f t="shared" si="9"/>
        <v>2</v>
      </c>
      <c r="Q43" s="7">
        <f t="shared" si="10"/>
        <v>0.22222222222222221</v>
      </c>
    </row>
    <row r="44" spans="1:17">
      <c r="A44" s="35" t="s">
        <v>56</v>
      </c>
      <c r="B44" s="1">
        <v>10</v>
      </c>
      <c r="C44" s="1">
        <v>0</v>
      </c>
      <c r="D44" s="1">
        <v>0</v>
      </c>
      <c r="E44" s="1">
        <v>2</v>
      </c>
      <c r="F44" s="1">
        <v>1</v>
      </c>
      <c r="G44" s="1">
        <v>1</v>
      </c>
      <c r="H44" s="1" t="s">
        <v>61</v>
      </c>
      <c r="I44" s="1" t="s">
        <v>61</v>
      </c>
      <c r="J44" s="1">
        <v>0</v>
      </c>
      <c r="K44" s="1">
        <v>0</v>
      </c>
      <c r="L44" s="1">
        <v>1</v>
      </c>
      <c r="M44" s="1">
        <v>1</v>
      </c>
      <c r="N44" s="1">
        <v>1</v>
      </c>
      <c r="P44" s="1">
        <f t="shared" si="9"/>
        <v>7</v>
      </c>
      <c r="Q44" s="7">
        <f t="shared" si="10"/>
        <v>0.7</v>
      </c>
    </row>
    <row r="45" spans="1:17">
      <c r="A45" s="35" t="s">
        <v>15</v>
      </c>
      <c r="B45" s="1">
        <v>12</v>
      </c>
      <c r="C45" s="1">
        <v>0</v>
      </c>
      <c r="D45" s="1">
        <v>0</v>
      </c>
      <c r="E45" s="1">
        <v>0</v>
      </c>
      <c r="F45" s="1">
        <v>1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P45" s="1">
        <f t="shared" si="9"/>
        <v>1</v>
      </c>
      <c r="Q45" s="7">
        <f t="shared" si="10"/>
        <v>8.3333333333333329E-2</v>
      </c>
    </row>
    <row r="46" spans="1:17">
      <c r="A46" s="35" t="s">
        <v>128</v>
      </c>
      <c r="B46" s="1">
        <v>12</v>
      </c>
      <c r="C46" s="1">
        <v>0</v>
      </c>
      <c r="D46" s="1">
        <v>0</v>
      </c>
      <c r="E46" s="1">
        <v>6</v>
      </c>
      <c r="F46" s="1">
        <v>1</v>
      </c>
      <c r="G46" s="1">
        <v>0</v>
      </c>
      <c r="H46" s="1">
        <v>1</v>
      </c>
      <c r="I46" s="1">
        <v>1</v>
      </c>
      <c r="J46" s="1">
        <v>1</v>
      </c>
      <c r="K46" s="1">
        <v>4</v>
      </c>
      <c r="L46" s="1">
        <v>1</v>
      </c>
      <c r="M46" s="1">
        <v>0</v>
      </c>
      <c r="N46" s="1">
        <v>0</v>
      </c>
      <c r="P46" s="1">
        <f t="shared" si="9"/>
        <v>15</v>
      </c>
      <c r="Q46" s="7">
        <f t="shared" si="10"/>
        <v>1.25</v>
      </c>
    </row>
    <row r="47" spans="1:17">
      <c r="A47" s="2" t="s">
        <v>5</v>
      </c>
      <c r="B47" s="1">
        <v>12</v>
      </c>
      <c r="C47" s="4">
        <f t="shared" ref="C47:H47" si="11">SUM(C39:C46)</f>
        <v>6</v>
      </c>
      <c r="D47" s="2">
        <f t="shared" si="11"/>
        <v>2</v>
      </c>
      <c r="E47" s="2">
        <f t="shared" si="11"/>
        <v>14</v>
      </c>
      <c r="F47" s="2">
        <f t="shared" si="11"/>
        <v>12</v>
      </c>
      <c r="G47" s="2">
        <f t="shared" si="11"/>
        <v>3</v>
      </c>
      <c r="H47" s="2">
        <f t="shared" si="11"/>
        <v>4</v>
      </c>
      <c r="I47" s="2">
        <f>SUM(I39:I46)</f>
        <v>5</v>
      </c>
      <c r="J47" s="2">
        <f>SUM(J41:J46)</f>
        <v>4</v>
      </c>
      <c r="K47" s="2">
        <f>SUM(K39:K46)</f>
        <v>7</v>
      </c>
      <c r="L47" s="2">
        <f>SUM(L40:L46)</f>
        <v>10</v>
      </c>
      <c r="M47" s="2">
        <f>SUM(M39:M46)</f>
        <v>7</v>
      </c>
      <c r="N47" s="2">
        <f>SUM(N39:N46)</f>
        <v>7</v>
      </c>
      <c r="P47" s="2">
        <f t="shared" si="9"/>
        <v>81</v>
      </c>
      <c r="Q47" s="8">
        <f t="shared" si="10"/>
        <v>6.75</v>
      </c>
    </row>
    <row r="49" spans="1:17">
      <c r="A49" s="4" t="s">
        <v>10</v>
      </c>
    </row>
    <row r="50" spans="1:17">
      <c r="A50" s="35" t="s">
        <v>67</v>
      </c>
      <c r="B50" s="1">
        <v>10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 t="s">
        <v>61</v>
      </c>
      <c r="K50" s="1">
        <v>0</v>
      </c>
      <c r="L50" s="1" t="s">
        <v>61</v>
      </c>
      <c r="M50" s="1">
        <v>0</v>
      </c>
      <c r="N50" s="1">
        <v>0</v>
      </c>
      <c r="P50" s="1">
        <f t="shared" ref="P50:P58" si="12">SUM(C50:O50)</f>
        <v>0</v>
      </c>
      <c r="Q50" s="7">
        <f>P50/B50</f>
        <v>0</v>
      </c>
    </row>
    <row r="51" spans="1:17">
      <c r="A51" s="35" t="s">
        <v>24</v>
      </c>
      <c r="B51" s="1">
        <v>10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 t="s">
        <v>61</v>
      </c>
      <c r="J51" s="1" t="s">
        <v>61</v>
      </c>
      <c r="K51" s="1">
        <v>0</v>
      </c>
      <c r="L51" s="1">
        <v>0</v>
      </c>
      <c r="M51" s="1">
        <v>0</v>
      </c>
      <c r="N51" s="1">
        <v>0</v>
      </c>
      <c r="P51" s="1">
        <f t="shared" si="12"/>
        <v>0</v>
      </c>
      <c r="Q51" s="7">
        <f t="shared" ref="Q51:Q58" si="13">P51/B51</f>
        <v>0</v>
      </c>
    </row>
    <row r="52" spans="1:17">
      <c r="A52" s="35" t="s">
        <v>70</v>
      </c>
      <c r="B52" s="1">
        <v>11</v>
      </c>
      <c r="C52" s="1">
        <v>2</v>
      </c>
      <c r="D52" s="1">
        <v>3</v>
      </c>
      <c r="E52" s="1">
        <v>2</v>
      </c>
      <c r="F52" s="1">
        <v>3</v>
      </c>
      <c r="G52" s="1">
        <v>2</v>
      </c>
      <c r="H52" s="1">
        <v>4</v>
      </c>
      <c r="I52" s="1">
        <v>1</v>
      </c>
      <c r="J52" s="1">
        <v>2</v>
      </c>
      <c r="K52" s="1">
        <v>1</v>
      </c>
      <c r="L52" s="1">
        <v>3</v>
      </c>
      <c r="M52" s="1">
        <v>0</v>
      </c>
      <c r="N52" s="1" t="s">
        <v>139</v>
      </c>
      <c r="P52" s="1">
        <f t="shared" si="12"/>
        <v>23</v>
      </c>
      <c r="Q52" s="7">
        <f t="shared" si="13"/>
        <v>2.0909090909090908</v>
      </c>
    </row>
    <row r="53" spans="1:17">
      <c r="A53" s="35" t="s">
        <v>54</v>
      </c>
      <c r="B53" s="1">
        <v>11</v>
      </c>
      <c r="C53" s="1">
        <v>1</v>
      </c>
      <c r="D53" s="1">
        <v>0</v>
      </c>
      <c r="E53" s="1">
        <v>1</v>
      </c>
      <c r="F53" s="1">
        <v>3</v>
      </c>
      <c r="G53" s="1">
        <v>0</v>
      </c>
      <c r="H53" s="1" t="s">
        <v>61</v>
      </c>
      <c r="I53" s="1">
        <v>0</v>
      </c>
      <c r="J53" s="1">
        <v>0</v>
      </c>
      <c r="K53" s="1">
        <v>0</v>
      </c>
      <c r="L53" s="1">
        <v>1</v>
      </c>
      <c r="M53" s="1">
        <v>0</v>
      </c>
      <c r="N53" s="1">
        <v>0</v>
      </c>
      <c r="P53" s="1">
        <f t="shared" si="12"/>
        <v>6</v>
      </c>
      <c r="Q53" s="7">
        <f t="shared" si="13"/>
        <v>0.54545454545454541</v>
      </c>
    </row>
    <row r="54" spans="1:17">
      <c r="A54" s="35" t="s">
        <v>71</v>
      </c>
      <c r="B54" s="1">
        <v>9</v>
      </c>
      <c r="C54" s="1">
        <v>0</v>
      </c>
      <c r="D54" s="1" t="s">
        <v>61</v>
      </c>
      <c r="E54" s="1">
        <v>1</v>
      </c>
      <c r="F54" s="1">
        <v>0</v>
      </c>
      <c r="G54" s="1">
        <v>0</v>
      </c>
      <c r="H54" s="1" t="s">
        <v>61</v>
      </c>
      <c r="I54" s="1">
        <v>0</v>
      </c>
      <c r="J54" s="1">
        <v>0</v>
      </c>
      <c r="K54" s="1">
        <v>0</v>
      </c>
      <c r="L54" s="1" t="s">
        <v>61</v>
      </c>
      <c r="M54" s="1">
        <v>0</v>
      </c>
      <c r="N54" s="1">
        <v>0</v>
      </c>
      <c r="P54" s="1">
        <f t="shared" si="12"/>
        <v>1</v>
      </c>
      <c r="Q54" s="7">
        <f t="shared" si="13"/>
        <v>0.1111111111111111</v>
      </c>
    </row>
    <row r="55" spans="1:17">
      <c r="A55" s="35" t="s">
        <v>56</v>
      </c>
      <c r="B55" s="1">
        <v>10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 t="s">
        <v>61</v>
      </c>
      <c r="I55" s="1" t="s">
        <v>61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P55" s="1">
        <f t="shared" si="12"/>
        <v>0</v>
      </c>
      <c r="Q55" s="7">
        <f t="shared" si="13"/>
        <v>0</v>
      </c>
    </row>
    <row r="56" spans="1:17">
      <c r="A56" s="35" t="s">
        <v>15</v>
      </c>
      <c r="B56" s="1">
        <v>12</v>
      </c>
      <c r="C56" s="1">
        <v>0</v>
      </c>
      <c r="D56" s="1">
        <v>0</v>
      </c>
      <c r="E56" s="1">
        <v>0</v>
      </c>
      <c r="F56" s="1">
        <v>0</v>
      </c>
      <c r="G56" s="1">
        <v>1</v>
      </c>
      <c r="H56" s="1">
        <v>1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P56" s="1">
        <f t="shared" si="12"/>
        <v>2</v>
      </c>
      <c r="Q56" s="7">
        <f t="shared" si="13"/>
        <v>0.16666666666666666</v>
      </c>
    </row>
    <row r="57" spans="1:17">
      <c r="A57" s="35" t="s">
        <v>128</v>
      </c>
      <c r="B57" s="1">
        <v>12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1</v>
      </c>
      <c r="L57" s="1">
        <v>0</v>
      </c>
      <c r="M57" s="1">
        <v>0</v>
      </c>
      <c r="N57" s="1">
        <v>0</v>
      </c>
      <c r="P57" s="1">
        <f t="shared" si="12"/>
        <v>1</v>
      </c>
      <c r="Q57" s="7">
        <f t="shared" si="13"/>
        <v>8.3333333333333329E-2</v>
      </c>
    </row>
    <row r="58" spans="1:17">
      <c r="A58" s="2" t="s">
        <v>5</v>
      </c>
      <c r="B58" s="1">
        <v>12</v>
      </c>
      <c r="C58" s="4">
        <f t="shared" ref="C58:H58" si="14">SUM(C50:C57)</f>
        <v>3</v>
      </c>
      <c r="D58" s="2">
        <f t="shared" si="14"/>
        <v>3</v>
      </c>
      <c r="E58" s="2">
        <f t="shared" si="14"/>
        <v>4</v>
      </c>
      <c r="F58" s="2">
        <f t="shared" si="14"/>
        <v>6</v>
      </c>
      <c r="G58" s="2">
        <f t="shared" si="14"/>
        <v>3</v>
      </c>
      <c r="H58" s="2">
        <f t="shared" si="14"/>
        <v>5</v>
      </c>
      <c r="I58" s="2">
        <f>SUM(I50:I57)</f>
        <v>1</v>
      </c>
      <c r="J58" s="2">
        <f>SUM(J52:J57)</f>
        <v>2</v>
      </c>
      <c r="K58" s="2">
        <f>SUM(K50:K57)</f>
        <v>2</v>
      </c>
      <c r="L58" s="2">
        <f>SUM(L51:L57)</f>
        <v>4</v>
      </c>
      <c r="M58" s="2">
        <f>SUM(M50:M57)</f>
        <v>0</v>
      </c>
      <c r="N58" s="2">
        <f>SUM(N50:N57)</f>
        <v>0</v>
      </c>
      <c r="P58" s="2">
        <f t="shared" si="12"/>
        <v>33</v>
      </c>
      <c r="Q58" s="8">
        <f t="shared" si="13"/>
        <v>2.75</v>
      </c>
    </row>
    <row r="60" spans="1:17">
      <c r="A60" s="2" t="s">
        <v>93</v>
      </c>
      <c r="B60" s="13" t="s">
        <v>3</v>
      </c>
      <c r="C60" s="13" t="s">
        <v>51</v>
      </c>
      <c r="D60" s="13" t="s">
        <v>30</v>
      </c>
      <c r="E60" s="14" t="s">
        <v>31</v>
      </c>
      <c r="F60" s="14"/>
      <c r="G60" s="14"/>
      <c r="H60" s="14"/>
      <c r="I60" s="14"/>
      <c r="J60" s="14"/>
      <c r="K60" s="14"/>
      <c r="L60" s="14"/>
      <c r="M60" s="14"/>
      <c r="N60" s="14"/>
      <c r="O60" s="13"/>
    </row>
    <row r="61" spans="1:17">
      <c r="A61" s="35" t="s">
        <v>67</v>
      </c>
      <c r="B61" s="1">
        <v>10</v>
      </c>
    </row>
    <row r="62" spans="1:17">
      <c r="A62" s="35" t="s">
        <v>24</v>
      </c>
      <c r="B62" s="1">
        <v>10</v>
      </c>
      <c r="C62" s="1">
        <v>30</v>
      </c>
      <c r="D62" s="1">
        <v>40</v>
      </c>
      <c r="E62" s="31">
        <f>C62/D62</f>
        <v>0.75</v>
      </c>
      <c r="F62" s="31"/>
      <c r="G62" s="31"/>
      <c r="H62" s="31"/>
      <c r="I62" s="31"/>
      <c r="J62" s="31"/>
      <c r="K62" s="31"/>
      <c r="L62" s="31"/>
      <c r="M62" s="31"/>
      <c r="N62" s="31"/>
    </row>
    <row r="63" spans="1:17">
      <c r="A63" s="35" t="s">
        <v>70</v>
      </c>
      <c r="B63" s="1">
        <v>11</v>
      </c>
      <c r="C63" s="1">
        <v>12</v>
      </c>
      <c r="D63" s="1">
        <v>16</v>
      </c>
      <c r="E63" s="31">
        <f>C63/D63</f>
        <v>0.75</v>
      </c>
      <c r="F63" s="31"/>
      <c r="G63" s="31"/>
      <c r="H63" s="31"/>
      <c r="I63" s="31"/>
      <c r="J63" s="31"/>
      <c r="K63" s="31"/>
      <c r="L63" s="31"/>
      <c r="M63" s="31"/>
      <c r="N63" s="31"/>
    </row>
    <row r="64" spans="1:17">
      <c r="A64" s="35" t="s">
        <v>54</v>
      </c>
      <c r="B64" s="1">
        <v>11</v>
      </c>
      <c r="C64" s="1">
        <v>3</v>
      </c>
      <c r="D64" s="1">
        <v>7</v>
      </c>
      <c r="E64" s="31">
        <f>C64/D64</f>
        <v>0.42857142857142855</v>
      </c>
      <c r="F64" s="31"/>
      <c r="G64" s="31"/>
      <c r="H64" s="31"/>
      <c r="I64" s="31"/>
      <c r="J64" s="31"/>
      <c r="K64" s="31"/>
      <c r="L64" s="31"/>
      <c r="M64" s="31"/>
      <c r="N64" s="31"/>
    </row>
    <row r="65" spans="1:15">
      <c r="A65" s="35" t="s">
        <v>71</v>
      </c>
      <c r="B65" s="1">
        <v>9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</row>
    <row r="66" spans="1:15">
      <c r="A66" s="35" t="s">
        <v>56</v>
      </c>
      <c r="B66" s="1">
        <v>10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5">
      <c r="A67" s="35" t="s">
        <v>15</v>
      </c>
      <c r="B67" s="1">
        <v>12</v>
      </c>
      <c r="C67" s="1">
        <v>6</v>
      </c>
      <c r="D67" s="1">
        <v>11</v>
      </c>
      <c r="E67" s="31">
        <f>C67/D67</f>
        <v>0.54545454545454541</v>
      </c>
      <c r="F67" s="31"/>
      <c r="G67" s="31"/>
      <c r="H67" s="31"/>
      <c r="I67" s="31"/>
      <c r="J67" s="31"/>
      <c r="K67" s="31"/>
      <c r="L67" s="31"/>
      <c r="M67" s="31"/>
      <c r="N67" s="31"/>
    </row>
    <row r="68" spans="1:15">
      <c r="A68" s="35" t="s">
        <v>128</v>
      </c>
      <c r="B68" s="1">
        <v>12</v>
      </c>
      <c r="C68" s="1">
        <v>0</v>
      </c>
      <c r="D68" s="1">
        <v>6</v>
      </c>
      <c r="E68" s="31">
        <f>C68/D68</f>
        <v>0</v>
      </c>
      <c r="F68" s="31"/>
      <c r="G68" s="31"/>
      <c r="H68" s="31"/>
      <c r="I68" s="31"/>
      <c r="J68" s="31"/>
      <c r="K68" s="31"/>
      <c r="L68" s="31"/>
      <c r="M68" s="31"/>
      <c r="N68" s="31"/>
    </row>
    <row r="69" spans="1:15">
      <c r="A69" s="2" t="s">
        <v>5</v>
      </c>
      <c r="B69" s="1">
        <v>12</v>
      </c>
      <c r="C69" s="2">
        <f>SUM(C61:C68)</f>
        <v>51</v>
      </c>
      <c r="D69" s="2">
        <f>SUM(D61:D68)</f>
        <v>80</v>
      </c>
      <c r="E69" s="38">
        <f>C69/D69</f>
        <v>0.63749999999999996</v>
      </c>
      <c r="F69" s="38"/>
      <c r="G69" s="38"/>
      <c r="H69" s="38"/>
      <c r="I69" s="38"/>
      <c r="J69" s="38"/>
      <c r="K69" s="38"/>
      <c r="L69" s="38"/>
      <c r="M69" s="38"/>
      <c r="N69" s="38"/>
      <c r="O69" s="2"/>
    </row>
  </sheetData>
  <pageMargins left="0.7" right="0.7" top="0.75" bottom="0.75" header="0.3" footer="0.3"/>
  <pageSetup orientation="portrait" horizontalDpi="1200" verticalDpi="1200" r:id="rId1"/>
  <ignoredErrors>
    <ignoredError sqref="P6:P14 P17:P25 P28:P35 P40:P47 P50:P58 P5 P39" formulaRange="1"/>
    <ignoredError sqref="J13 J25 J36 J47 J58 L13 L25 L36 L47 L5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STANDINGS</vt:lpstr>
      <vt:lpstr>LEADERS</vt:lpstr>
      <vt:lpstr>Beantown Massage</vt:lpstr>
      <vt:lpstr>Berkshire Bank</vt:lpstr>
      <vt:lpstr>Blend</vt:lpstr>
      <vt:lpstr>Island-B&amp;G</vt:lpstr>
      <vt:lpstr>Legacy</vt:lpstr>
      <vt:lpstr>MARE</vt:lpstr>
      <vt:lpstr>Melman-Blarney</vt:lpstr>
      <vt:lpstr>Tavolo</vt:lpstr>
      <vt:lpstr>Trinity</vt:lpstr>
      <vt:lpstr>Trophy Room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Thompsen</dc:creator>
  <cp:lastModifiedBy>Robert Stillwell</cp:lastModifiedBy>
  <dcterms:created xsi:type="dcterms:W3CDTF">2019-12-08T16:11:22Z</dcterms:created>
  <dcterms:modified xsi:type="dcterms:W3CDTF">2024-03-19T16:32:39Z</dcterms:modified>
</cp:coreProperties>
</file>